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chicagogov-my.sharepoint.com/personal/mahita_ciezczak_cityofchicago_org/Documents/Documents/2025 Youth Budgets Dropbox/1 Reference Documents Only/Budget Forms &amp; Instructions/"/>
    </mc:Choice>
  </mc:AlternateContent>
  <xr:revisionPtr revIDLastSave="76" documentId="8_{992034FF-5EE8-49C7-83C9-5B95E720C3A0}" xr6:coauthVersionLast="47" xr6:coauthVersionMax="47" xr10:uidLastSave="{A86477DA-C66D-42D2-8F1B-0856C9BEF0DE}"/>
  <bookViews>
    <workbookView xWindow="1335" yWindow="810" windowWidth="25275" windowHeight="14025" activeTab="2" xr2:uid="{00000000-000D-0000-FFFF-FFFF00000000}"/>
  </bookViews>
  <sheets>
    <sheet name="Form 1" sheetId="3" r:id="rId1"/>
    <sheet name="Budget Revision - Form 1R" sheetId="12" r:id="rId2"/>
    <sheet name="Form 2" sheetId="1" r:id="rId3"/>
    <sheet name="Form 2A" sheetId="14" r:id="rId4"/>
    <sheet name="Form 2B" sheetId="15" r:id="rId5"/>
    <sheet name="Form 2C" sheetId="16" r:id="rId6"/>
    <sheet name="Form 3" sheetId="2" r:id="rId7"/>
    <sheet name="ATTACHMENT A" sheetId="17" r:id="rId8"/>
    <sheet name="ATTACHMENT B" sheetId="18" r:id="rId9"/>
  </sheets>
  <definedNames>
    <definedName name="_xlnm.Print_Area" localSheetId="1">'Budget Revision - Form 1R'!$A$1:$I$39</definedName>
    <definedName name="_xlnm.Print_Area" localSheetId="0">'Form 1'!$A$1:$I$39</definedName>
    <definedName name="_xlnm.Print_Area" localSheetId="2">'Form 2'!$A$1:$R$29</definedName>
    <definedName name="_xlnm.Print_Area" localSheetId="3">'Form 2A'!$A$1:$Q$19</definedName>
    <definedName name="_xlnm.Print_Area" localSheetId="4">'Form 2B'!$A$1:$Q$20</definedName>
    <definedName name="_xlnm.Print_Area" localSheetId="5">'Form 2C'!$A$1:$Q$20</definedName>
    <definedName name="_xlnm.Print_Area" localSheetId="6">'Form 3'!$A$1:$K$18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8" l="1"/>
  <c r="B11" i="17"/>
  <c r="I23" i="12"/>
  <c r="H23" i="12"/>
  <c r="C24" i="12"/>
  <c r="C23" i="12"/>
  <c r="A23" i="12"/>
  <c r="C22" i="12"/>
  <c r="C24" i="3"/>
  <c r="C23" i="3"/>
  <c r="C25" i="3"/>
  <c r="A23" i="3"/>
  <c r="I24" i="3"/>
  <c r="H24" i="3"/>
  <c r="G24" i="3"/>
  <c r="E24" i="3"/>
  <c r="A24" i="3"/>
  <c r="G15" i="2"/>
  <c r="G14" i="2"/>
  <c r="G13" i="2"/>
  <c r="F16" i="2"/>
  <c r="A25" i="3"/>
  <c r="G25" i="3"/>
  <c r="M7" i="1"/>
  <c r="P7" i="1" l="1"/>
  <c r="P4" i="14" a="1"/>
  <c r="P4" i="14" s="1"/>
  <c r="P4" i="15" a="1"/>
  <c r="P4" i="15" s="1"/>
  <c r="P4" i="16" a="1"/>
  <c r="P4" i="16" s="1"/>
  <c r="P4" i="1" a="1"/>
  <c r="P4" i="1" s="1"/>
  <c r="M8" i="16"/>
  <c r="C3" i="2" a="1"/>
  <c r="C3" i="2" s="1"/>
  <c r="I2" i="2" a="1"/>
  <c r="I2" i="2" s="1"/>
  <c r="C2" i="2" a="1"/>
  <c r="C2" i="2" s="1"/>
  <c r="C3" i="16" a="1"/>
  <c r="C3" i="16" s="1"/>
  <c r="C2" i="16" a="1"/>
  <c r="C2" i="16" s="1"/>
  <c r="C3" i="15" a="1"/>
  <c r="C3" i="15" s="1"/>
  <c r="C2" i="15" a="1"/>
  <c r="C2" i="15" s="1"/>
  <c r="C3" i="14" a="1"/>
  <c r="C3" i="14" s="1"/>
  <c r="C2" i="14" a="1"/>
  <c r="C2" i="14" s="1"/>
  <c r="P3" i="16" a="1"/>
  <c r="P3" i="16" s="1"/>
  <c r="P2" i="16" a="1"/>
  <c r="P2" i="16" s="1"/>
  <c r="P3" i="15" a="1"/>
  <c r="P3" i="15" s="1"/>
  <c r="P2" i="15" a="1"/>
  <c r="P2" i="15" s="1"/>
  <c r="P3" i="14" a="1"/>
  <c r="P3" i="14" s="1"/>
  <c r="P2" i="14" a="1"/>
  <c r="P2" i="14" s="1"/>
  <c r="P3" i="1" a="1"/>
  <c r="P3" i="1" s="1"/>
  <c r="P2" i="1" a="1"/>
  <c r="P2" i="1" s="1"/>
  <c r="C3" i="1" a="1"/>
  <c r="C3" i="1" s="1"/>
  <c r="C2" i="1" a="1"/>
  <c r="C2" i="1" s="1"/>
  <c r="H10" i="12"/>
  <c r="I16" i="3"/>
  <c r="C2" i="12" l="1"/>
  <c r="M8" i="14" l="1"/>
  <c r="H15" i="12" l="1"/>
  <c r="I17" i="3"/>
  <c r="P18" i="16"/>
  <c r="O18" i="16" s="1"/>
  <c r="P17" i="16"/>
  <c r="O17" i="16" s="1"/>
  <c r="P16" i="16"/>
  <c r="O16" i="16" s="1"/>
  <c r="P15" i="16"/>
  <c r="O15" i="16" s="1"/>
  <c r="P14" i="16"/>
  <c r="O14" i="16" s="1"/>
  <c r="P13" i="16"/>
  <c r="O13" i="16" s="1"/>
  <c r="P12" i="16"/>
  <c r="O12" i="16" s="1"/>
  <c r="P11" i="16"/>
  <c r="O11" i="16" s="1"/>
  <c r="P10" i="16"/>
  <c r="O10" i="16"/>
  <c r="P9" i="16"/>
  <c r="O9" i="16" s="1"/>
  <c r="M18" i="16"/>
  <c r="M17" i="16"/>
  <c r="M16" i="16"/>
  <c r="M15" i="16"/>
  <c r="M14" i="16"/>
  <c r="M13" i="16"/>
  <c r="M12" i="16"/>
  <c r="M11" i="16"/>
  <c r="M10" i="16"/>
  <c r="M9" i="16"/>
  <c r="M18" i="15"/>
  <c r="M17" i="15"/>
  <c r="M16" i="15"/>
  <c r="M15" i="15"/>
  <c r="M14" i="15"/>
  <c r="M13" i="15"/>
  <c r="M12" i="15"/>
  <c r="M11" i="15"/>
  <c r="M10" i="15"/>
  <c r="M9" i="15"/>
  <c r="M8" i="15"/>
  <c r="P8" i="16"/>
  <c r="O8" i="16" s="1"/>
  <c r="P18" i="15"/>
  <c r="O18" i="15" s="1"/>
  <c r="P17" i="15"/>
  <c r="O17" i="15" s="1"/>
  <c r="P16" i="15"/>
  <c r="O16" i="15" s="1"/>
  <c r="P15" i="15"/>
  <c r="O15" i="15" s="1"/>
  <c r="P14" i="15"/>
  <c r="O14" i="15" s="1"/>
  <c r="P13" i="15"/>
  <c r="O13" i="15" s="1"/>
  <c r="P12" i="15"/>
  <c r="O12" i="15" s="1"/>
  <c r="P11" i="15"/>
  <c r="O11" i="15" s="1"/>
  <c r="P10" i="15"/>
  <c r="O10" i="15"/>
  <c r="P9" i="15"/>
  <c r="O9" i="15" s="1"/>
  <c r="P8" i="15"/>
  <c r="O8" i="15" s="1"/>
  <c r="M17" i="14"/>
  <c r="M16" i="14"/>
  <c r="M15" i="14"/>
  <c r="M14" i="14"/>
  <c r="M13" i="14"/>
  <c r="M12" i="14"/>
  <c r="M11" i="14"/>
  <c r="M10" i="14"/>
  <c r="M9" i="14"/>
  <c r="P17" i="14"/>
  <c r="O17" i="14" s="1"/>
  <c r="P16" i="14"/>
  <c r="O16" i="14" s="1"/>
  <c r="P15" i="14"/>
  <c r="O15" i="14" s="1"/>
  <c r="P14" i="14"/>
  <c r="O14" i="14" s="1"/>
  <c r="P13" i="14"/>
  <c r="O13" i="14" s="1"/>
  <c r="P12" i="14"/>
  <c r="O12" i="14"/>
  <c r="P11" i="14"/>
  <c r="O11" i="14" s="1"/>
  <c r="P10" i="14"/>
  <c r="O10" i="14" s="1"/>
  <c r="P9" i="14"/>
  <c r="O9" i="14" s="1"/>
  <c r="P8" i="14"/>
  <c r="O8" i="14" s="1"/>
  <c r="M8" i="1"/>
  <c r="M12" i="1"/>
  <c r="M11" i="1"/>
  <c r="M10" i="1"/>
  <c r="M9" i="1"/>
  <c r="P12" i="1"/>
  <c r="O12" i="1" s="1"/>
  <c r="P11" i="1"/>
  <c r="O11" i="1" s="1"/>
  <c r="P10" i="1"/>
  <c r="O10" i="1" s="1"/>
  <c r="P9" i="1"/>
  <c r="O9" i="1" s="1"/>
  <c r="P8" i="1"/>
  <c r="O8" i="1" s="1"/>
  <c r="O7" i="1"/>
  <c r="A24" i="12" l="1"/>
  <c r="A22" i="12"/>
  <c r="H4" i="12" l="1"/>
  <c r="N19" i="16"/>
  <c r="N19" i="15"/>
  <c r="N18" i="14"/>
  <c r="I3" i="2" l="1"/>
  <c r="E4" i="16"/>
  <c r="E4" i="15"/>
  <c r="E4" i="14"/>
  <c r="E4" i="1"/>
  <c r="I24" i="12" l="1"/>
  <c r="H24" i="12" s="1"/>
  <c r="I22" i="12"/>
  <c r="H22" i="12" s="1"/>
  <c r="I21" i="12"/>
  <c r="H21" i="12" s="1"/>
  <c r="I20" i="12"/>
  <c r="H20" i="12" s="1"/>
  <c r="I19" i="12"/>
  <c r="H19" i="12" s="1"/>
  <c r="I18" i="12"/>
  <c r="H18" i="12" s="1"/>
  <c r="I17" i="12"/>
  <c r="H17" i="12" s="1"/>
  <c r="I16" i="12"/>
  <c r="H16" i="12" s="1"/>
  <c r="G8" i="2" l="1"/>
  <c r="G9" i="2"/>
  <c r="G10" i="2"/>
  <c r="G11" i="2"/>
  <c r="G12" i="2"/>
  <c r="O19" i="16" l="1"/>
  <c r="P19" i="16"/>
  <c r="O19" i="15"/>
  <c r="P19" i="15"/>
  <c r="O18" i="14"/>
  <c r="P18" i="14"/>
  <c r="H3" i="12" l="1"/>
  <c r="H5" i="12"/>
  <c r="H6" i="12"/>
  <c r="H7" i="12"/>
  <c r="H8" i="12"/>
  <c r="H9" i="12"/>
  <c r="H2" i="12"/>
  <c r="C9" i="12"/>
  <c r="C4" i="12"/>
  <c r="C5" i="12"/>
  <c r="C6" i="12"/>
  <c r="C7" i="12"/>
  <c r="C8" i="12"/>
  <c r="C3" i="12"/>
  <c r="M19" i="16" l="1"/>
  <c r="E19" i="16"/>
  <c r="M19" i="15"/>
  <c r="E19" i="15"/>
  <c r="M18" i="14"/>
  <c r="E14" i="1" l="1"/>
  <c r="M15" i="1"/>
  <c r="E15" i="1"/>
  <c r="N15" i="1"/>
  <c r="E18" i="14"/>
  <c r="E13" i="1" s="1"/>
  <c r="M13" i="1"/>
  <c r="E16" i="1" l="1"/>
  <c r="M14" i="1"/>
  <c r="M16" i="1" s="1"/>
  <c r="N14" i="1"/>
  <c r="O14" i="1"/>
  <c r="O13" i="1"/>
  <c r="N13" i="1"/>
  <c r="N16" i="1" l="1"/>
  <c r="N20" i="1" s="1"/>
  <c r="P15" i="1"/>
  <c r="O15" i="1"/>
  <c r="O16" i="1" s="1"/>
  <c r="H14" i="3" s="1"/>
  <c r="P14" i="1"/>
  <c r="P13" i="1"/>
  <c r="N21" i="1" l="1"/>
  <c r="N26" i="1" s="1"/>
  <c r="N27" i="1" s="1"/>
  <c r="I13" i="12"/>
  <c r="H13" i="12" s="1"/>
  <c r="G14" i="3"/>
  <c r="P16" i="1"/>
  <c r="P21" i="1" l="1"/>
  <c r="O21" i="1" s="1"/>
  <c r="P20" i="1"/>
  <c r="O20" i="1" s="1"/>
  <c r="I14" i="3"/>
  <c r="Q24" i="1"/>
  <c r="Q25" i="1"/>
  <c r="Q23" i="1"/>
  <c r="Q22" i="1"/>
  <c r="G19" i="3" l="1"/>
  <c r="G18" i="3"/>
  <c r="H19" i="3" l="1"/>
  <c r="H20" i="3"/>
  <c r="H18" i="3"/>
  <c r="G23" i="3"/>
  <c r="G22" i="3"/>
  <c r="G21" i="3"/>
  <c r="G20" i="3"/>
  <c r="G17" i="3"/>
  <c r="I25" i="3" l="1"/>
  <c r="I23" i="3"/>
  <c r="I22" i="3"/>
  <c r="I19" i="3"/>
  <c r="H22" i="3"/>
  <c r="E25" i="3"/>
  <c r="E23" i="3"/>
  <c r="H21" i="3"/>
  <c r="H23" i="3"/>
  <c r="H25" i="3"/>
  <c r="I20" i="3"/>
  <c r="I21" i="3"/>
  <c r="I18" i="3" l="1"/>
  <c r="G25" i="12" l="1"/>
  <c r="H16" i="2" l="1"/>
  <c r="G7" i="2"/>
  <c r="G16" i="2" s="1"/>
  <c r="H17" i="3" l="1"/>
  <c r="I14" i="12" l="1"/>
  <c r="H14" i="12" s="1"/>
  <c r="G15" i="3"/>
  <c r="O22" i="1"/>
  <c r="O23" i="1"/>
  <c r="O24" i="1"/>
  <c r="O25" i="1"/>
  <c r="G26" i="3" l="1"/>
  <c r="C11" i="3" s="1"/>
  <c r="C10" i="12" s="1"/>
  <c r="O26" i="1"/>
  <c r="H15" i="3" s="1"/>
  <c r="H26" i="3" s="1"/>
  <c r="P26" i="1" l="1"/>
  <c r="O27" i="1"/>
  <c r="H25" i="12"/>
  <c r="I25" i="12"/>
  <c r="P27" i="1" l="1"/>
  <c r="I15" i="3"/>
  <c r="G27" i="12"/>
  <c r="I26" i="3" l="1"/>
  <c r="G28"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<sst xmlns="http://schemas.openxmlformats.org/spreadsheetml/2006/main" count="329" uniqueCount="172">
  <si>
    <t xml:space="preserve">CITY OF CHICAGO </t>
  </si>
  <si>
    <t>CONTRACT BUDGET SUMMARY (FORM 1)</t>
  </si>
  <si>
    <r>
      <rPr>
        <b/>
        <sz val="11"/>
        <rFont val="Arial"/>
        <family val="2"/>
      </rPr>
      <t>A.</t>
    </r>
    <r>
      <rPr>
        <sz val="11"/>
        <rFont val="Arial"/>
        <family val="2"/>
      </rPr>
      <t xml:space="preserve"> Delegate Agency
</t>
    </r>
  </si>
  <si>
    <r>
      <rPr>
        <b/>
        <sz val="11"/>
        <rFont val="Arial"/>
        <family val="2"/>
      </rPr>
      <t>J.</t>
    </r>
    <r>
      <rPr>
        <sz val="11"/>
        <rFont val="Arial"/>
        <family val="2"/>
      </rPr>
      <t xml:space="preserve"> Department
</t>
    </r>
  </si>
  <si>
    <r>
      <rPr>
        <b/>
        <sz val="11"/>
        <rFont val="Arial"/>
        <family val="2"/>
      </rPr>
      <t>B.</t>
    </r>
    <r>
      <rPr>
        <sz val="11"/>
        <rFont val="Arial"/>
        <family val="2"/>
      </rPr>
      <t xml:space="preserve"> Program Name
</t>
    </r>
  </si>
  <si>
    <r>
      <rPr>
        <b/>
        <sz val="11"/>
        <rFont val="Arial"/>
        <family val="2"/>
      </rPr>
      <t xml:space="preserve">K. </t>
    </r>
    <r>
      <rPr>
        <sz val="11"/>
        <rFont val="Arial"/>
        <family val="2"/>
      </rPr>
      <t xml:space="preserve">Global PO Contract #
</t>
    </r>
  </si>
  <si>
    <r>
      <rPr>
        <b/>
        <sz val="11"/>
        <rFont val="Arial"/>
        <family val="2"/>
      </rPr>
      <t>C.</t>
    </r>
    <r>
      <rPr>
        <sz val="11"/>
        <rFont val="Arial"/>
        <family val="2"/>
      </rPr>
      <t xml:space="preserve"> Preparer Name
</t>
    </r>
  </si>
  <si>
    <r>
      <rPr>
        <b/>
        <sz val="11"/>
        <rFont val="Arial"/>
        <family val="2"/>
      </rPr>
      <t xml:space="preserve">L. </t>
    </r>
    <r>
      <rPr>
        <sz val="11"/>
        <rFont val="Arial"/>
        <family val="2"/>
      </rPr>
      <t xml:space="preserve">Global PO Contract Term
</t>
    </r>
  </si>
  <si>
    <r>
      <rPr>
        <b/>
        <sz val="11"/>
        <rFont val="Arial"/>
        <family val="2"/>
      </rPr>
      <t xml:space="preserve">D. </t>
    </r>
    <r>
      <rPr>
        <sz val="11"/>
        <rFont val="Arial"/>
        <family val="2"/>
      </rPr>
      <t xml:space="preserve">Preparer Email Address
</t>
    </r>
  </si>
  <si>
    <r>
      <rPr>
        <b/>
        <sz val="11"/>
        <rFont val="Arial"/>
        <family val="2"/>
      </rPr>
      <t>M.</t>
    </r>
    <r>
      <rPr>
        <sz val="11"/>
        <rFont val="Arial"/>
        <family val="2"/>
      </rPr>
      <t xml:space="preserve"> Standard PO (Release) #
</t>
    </r>
  </si>
  <si>
    <t xml:space="preserve"> </t>
  </si>
  <si>
    <r>
      <rPr>
        <b/>
        <sz val="11"/>
        <rFont val="Arial"/>
        <family val="2"/>
      </rPr>
      <t xml:space="preserve">E. </t>
    </r>
    <r>
      <rPr>
        <sz val="11"/>
        <rFont val="Arial"/>
        <family val="2"/>
      </rPr>
      <t xml:space="preserve">Preparer Phone Number
</t>
    </r>
  </si>
  <si>
    <r>
      <rPr>
        <b/>
        <sz val="11"/>
        <rFont val="Arial"/>
        <family val="2"/>
      </rPr>
      <t>N.</t>
    </r>
    <r>
      <rPr>
        <sz val="11"/>
        <rFont val="Arial"/>
        <family val="2"/>
      </rPr>
      <t xml:space="preserve"> Standard PO (Release) Budget Term
</t>
    </r>
  </si>
  <si>
    <r>
      <rPr>
        <b/>
        <sz val="11"/>
        <rFont val="Arial"/>
        <family val="2"/>
      </rPr>
      <t>F.</t>
    </r>
    <r>
      <rPr>
        <sz val="11"/>
        <rFont val="Arial"/>
        <family val="2"/>
      </rPr>
      <t xml:space="preserve"> Supplier # - Site
</t>
    </r>
  </si>
  <si>
    <r>
      <rPr>
        <b/>
        <sz val="11"/>
        <rFont val="Arial"/>
        <family val="2"/>
      </rPr>
      <t>O.</t>
    </r>
    <r>
      <rPr>
        <sz val="11"/>
        <rFont val="Arial"/>
        <family val="2"/>
      </rPr>
      <t xml:space="preserve"> Funding Strip
</t>
    </r>
  </si>
  <si>
    <r>
      <rPr>
        <b/>
        <sz val="11"/>
        <rFont val="Arial"/>
        <family val="2"/>
      </rPr>
      <t xml:space="preserve">G. </t>
    </r>
    <r>
      <rPr>
        <sz val="11"/>
        <rFont val="Arial"/>
        <family val="2"/>
      </rPr>
      <t xml:space="preserve"> Federal Employer Identification #
</t>
    </r>
  </si>
  <si>
    <r>
      <rPr>
        <b/>
        <sz val="11"/>
        <rFont val="Arial"/>
        <family val="2"/>
      </rPr>
      <t>P.</t>
    </r>
    <r>
      <rPr>
        <sz val="11"/>
        <rFont val="Arial"/>
        <family val="2"/>
      </rPr>
      <t xml:space="preserve"> CFDA #
</t>
    </r>
  </si>
  <si>
    <r>
      <rPr>
        <b/>
        <sz val="11"/>
        <rFont val="Arial"/>
        <family val="2"/>
      </rPr>
      <t xml:space="preserve">H. </t>
    </r>
    <r>
      <rPr>
        <sz val="11"/>
        <rFont val="Arial"/>
        <family val="2"/>
      </rPr>
      <t xml:space="preserve">Budget Allocation Year: 
</t>
    </r>
  </si>
  <si>
    <r>
      <rPr>
        <b/>
        <sz val="11"/>
        <rFont val="Arial"/>
        <family val="2"/>
      </rPr>
      <t>Q.</t>
    </r>
    <r>
      <rPr>
        <sz val="11"/>
        <rFont val="Arial"/>
        <family val="2"/>
      </rPr>
      <t xml:space="preserve"> CSFA #
</t>
    </r>
  </si>
  <si>
    <r>
      <rPr>
        <b/>
        <sz val="11"/>
        <rFont val="Arial"/>
        <family val="2"/>
      </rPr>
      <t>I.</t>
    </r>
    <r>
      <rPr>
        <sz val="11"/>
        <rFont val="Arial"/>
        <family val="2"/>
      </rPr>
      <t xml:space="preserve"> Budget Allocation:</t>
    </r>
  </si>
  <si>
    <r>
      <rPr>
        <b/>
        <sz val="11"/>
        <rFont val="Arial"/>
        <family val="2"/>
      </rPr>
      <t xml:space="preserve">R. </t>
    </r>
    <r>
      <rPr>
        <sz val="11"/>
        <rFont val="Arial"/>
        <family val="2"/>
      </rPr>
      <t>Unique Entity Identifier (UEI) (Federal Only)</t>
    </r>
  </si>
  <si>
    <t>Note: The entire budget for this program must be shown.</t>
  </si>
  <si>
    <t>(1)                                                                                               Item of Expenditure</t>
  </si>
  <si>
    <t>(2)                                                       Account #</t>
  </si>
  <si>
    <t>(3)                                                             Grant Award Share</t>
  </si>
  <si>
    <t>(4)                                     Other Share</t>
  </si>
  <si>
    <t>(5)                                     Total Cost</t>
  </si>
  <si>
    <t xml:space="preserve">Personnel                              </t>
  </si>
  <si>
    <t>0005</t>
  </si>
  <si>
    <t xml:space="preserve">Fringe Benefits                                                             </t>
  </si>
  <si>
    <t>0044</t>
  </si>
  <si>
    <t xml:space="preserve">Stipends Over $600 per individual                                                </t>
  </si>
  <si>
    <t>0050</t>
  </si>
  <si>
    <t>Operating/Technical</t>
  </si>
  <si>
    <t>0100</t>
  </si>
  <si>
    <t xml:space="preserve">Professional and Technical Services            </t>
  </si>
  <si>
    <t>0140</t>
  </si>
  <si>
    <t xml:space="preserve">Travel                                                                            </t>
  </si>
  <si>
    <t>0200</t>
  </si>
  <si>
    <t>Materials and Supplies</t>
  </si>
  <si>
    <t>0300</t>
  </si>
  <si>
    <t xml:space="preserve">Equipment                                                                       </t>
  </si>
  <si>
    <t>0400</t>
  </si>
  <si>
    <r>
      <rPr>
        <b/>
        <sz val="11"/>
        <rFont val="Arial"/>
        <family val="2"/>
      </rPr>
      <t xml:space="preserve">Indirect 
</t>
    </r>
    <r>
      <rPr>
        <sz val="11"/>
        <rFont val="Arial"/>
        <family val="2"/>
      </rPr>
      <t>(see requirements below)</t>
    </r>
    <r>
      <rPr>
        <sz val="11"/>
        <color indexed="10"/>
        <rFont val="Arial"/>
        <family val="2"/>
      </rPr>
      <t>*</t>
    </r>
  </si>
  <si>
    <t>0801</t>
  </si>
  <si>
    <t>TOTALS</t>
  </si>
  <si>
    <t>***ALL COLUMNS / ROWS MUST BALANCE***</t>
  </si>
  <si>
    <r>
      <rPr>
        <b/>
        <sz val="11"/>
        <rFont val="Arial"/>
        <family val="2"/>
      </rPr>
      <t xml:space="preserve">S. </t>
    </r>
    <r>
      <rPr>
        <sz val="11"/>
        <rFont val="Arial"/>
        <family val="2"/>
      </rPr>
      <t>Percentage of total project costs paid by Other Share:</t>
    </r>
  </si>
  <si>
    <r>
      <t xml:space="preserve">T. </t>
    </r>
    <r>
      <rPr>
        <sz val="11"/>
        <rFont val="Arial"/>
        <family val="2"/>
      </rPr>
      <t>Delegate Authorization</t>
    </r>
  </si>
  <si>
    <t>U. City Authorization</t>
  </si>
  <si>
    <t>Signature of Delegate Official / Date</t>
  </si>
  <si>
    <t>Signature of Department / Date</t>
  </si>
  <si>
    <t>Name (Type or Print)</t>
  </si>
  <si>
    <t>Title (Type or Print)</t>
  </si>
  <si>
    <t xml:space="preserve"> *Federally funded awards require an approved federally recognized indirect cost rate negotiated between the sub recipient and the federal government  </t>
  </si>
  <si>
    <t xml:space="preserve"> or, in absence of a federally recognized cost rate, a de minimus rate of 10% of modified total direct cost as defined in CFR 200.414.</t>
  </si>
  <si>
    <t>CITY OF CHICAGO REVISED CONTRACT BUDGET (FORM 1R)</t>
  </si>
  <si>
    <r>
      <rPr>
        <b/>
        <sz val="11"/>
        <rFont val="Arial"/>
        <family val="2"/>
      </rPr>
      <t xml:space="preserve">K. </t>
    </r>
    <r>
      <rPr>
        <sz val="11"/>
        <rFont val="Arial"/>
        <family val="2"/>
      </rPr>
      <t xml:space="preserve">Global PO #
</t>
    </r>
  </si>
  <si>
    <t>(1)                                                                                                 Item of Expenditure</t>
  </si>
  <si>
    <t>(2)                                                                                Account #</t>
  </si>
  <si>
    <t>(3)                                                                                                                                                       Approved  Budget ($)</t>
  </si>
  <si>
    <t>(4)                                                                                                Revision  (+/-) ($)</t>
  </si>
  <si>
    <t>(5) Revised 
 Budget  ($)</t>
  </si>
  <si>
    <t xml:space="preserve">Operating/Technical </t>
  </si>
  <si>
    <t xml:space="preserve">Materials and Supplies </t>
  </si>
  <si>
    <t>0999</t>
  </si>
  <si>
    <t>S. Percentage of total project costs paid by Other Share:</t>
  </si>
  <si>
    <t>T. Delegate Authorization</t>
  </si>
  <si>
    <t>City of Chicago Personnel Budget (Form 2)</t>
  </si>
  <si>
    <r>
      <rPr>
        <b/>
        <sz val="11"/>
        <rFont val="Arial"/>
        <family val="2"/>
      </rPr>
      <t>A.</t>
    </r>
    <r>
      <rPr>
        <sz val="11"/>
        <rFont val="Arial"/>
        <family val="2"/>
      </rPr>
      <t xml:space="preserve"> Delegate Agency:</t>
    </r>
  </si>
  <si>
    <r>
      <rPr>
        <b/>
        <sz val="11"/>
        <rFont val="Arial"/>
        <family val="2"/>
      </rPr>
      <t>E.</t>
    </r>
    <r>
      <rPr>
        <sz val="11"/>
        <rFont val="Arial"/>
        <family val="2"/>
      </rPr>
      <t xml:space="preserve"> Standard PO (Release) #</t>
    </r>
  </si>
  <si>
    <r>
      <rPr>
        <b/>
        <sz val="11"/>
        <rFont val="Arial"/>
        <family val="2"/>
      </rPr>
      <t>B.</t>
    </r>
    <r>
      <rPr>
        <sz val="11"/>
        <rFont val="Arial"/>
        <family val="2"/>
      </rPr>
      <t xml:space="preserve"> Department:</t>
    </r>
  </si>
  <si>
    <r>
      <rPr>
        <b/>
        <sz val="11"/>
        <rFont val="Arial"/>
        <family val="2"/>
      </rPr>
      <t>F.</t>
    </r>
    <r>
      <rPr>
        <sz val="11"/>
        <rFont val="Arial"/>
        <family val="2"/>
      </rPr>
      <t xml:space="preserve"> Program Name:</t>
    </r>
  </si>
  <si>
    <r>
      <rPr>
        <b/>
        <sz val="11"/>
        <rFont val="Arial"/>
        <family val="2"/>
      </rPr>
      <t>C.</t>
    </r>
    <r>
      <rPr>
        <sz val="11"/>
        <rFont val="Arial"/>
        <family val="2"/>
      </rPr>
      <t xml:space="preserve"> Personnel Budget Allocation for Year: </t>
    </r>
  </si>
  <si>
    <r>
      <rPr>
        <b/>
        <sz val="11"/>
        <rFont val="Arial"/>
        <family val="2"/>
      </rPr>
      <t>G.</t>
    </r>
    <r>
      <rPr>
        <sz val="11"/>
        <rFont val="Arial"/>
        <family val="2"/>
      </rPr>
      <t xml:space="preserve"> Federal Employer Identification #: </t>
    </r>
  </si>
  <si>
    <r>
      <rPr>
        <b/>
        <sz val="11"/>
        <rFont val="Arial"/>
        <family val="2"/>
      </rPr>
      <t>D.</t>
    </r>
    <r>
      <rPr>
        <sz val="11"/>
        <rFont val="Arial"/>
        <family val="2"/>
      </rPr>
      <t xml:space="preserve"> # of Pay Periods in Agency's Fiscal Year (25 vs 24)</t>
    </r>
  </si>
  <si>
    <t xml:space="preserve">(1)                                                                                                             Position Title </t>
  </si>
  <si>
    <t>(2)
No. of Empl.</t>
  </si>
  <si>
    <r>
      <t xml:space="preserve">(4)
# of Pay Periods in the </t>
    </r>
    <r>
      <rPr>
        <b/>
        <u/>
        <sz val="11"/>
        <rFont val="Arial"/>
        <family val="2"/>
      </rPr>
      <t>Program Budget Year</t>
    </r>
  </si>
  <si>
    <r>
      <t xml:space="preserve">(5)
 # of Pay Periods to be </t>
    </r>
    <r>
      <rPr>
        <b/>
        <u/>
        <sz val="11"/>
        <rFont val="Arial"/>
        <family val="2"/>
      </rPr>
      <t>Paid for Positions in this</t>
    </r>
    <r>
      <rPr>
        <b/>
        <sz val="11"/>
        <rFont val="Arial"/>
        <family val="2"/>
      </rPr>
      <t xml:space="preserve"> </t>
    </r>
    <r>
      <rPr>
        <b/>
        <u/>
        <sz val="11"/>
        <rFont val="Arial"/>
        <family val="2"/>
      </rPr>
      <t>Program Budget Year</t>
    </r>
  </si>
  <si>
    <t>(6)      
  Hours per Pay Period (leave blank if the employee is salary)</t>
  </si>
  <si>
    <t>(7)                 % Time Budgeted on Project</t>
  </si>
  <si>
    <t xml:space="preserve">(8) 
Position Budget Start Date </t>
  </si>
  <si>
    <t xml:space="preserve">(9) 
Position Budget End Date </t>
  </si>
  <si>
    <t>(10) 
Maximum Compensation for Each Pay Period and Per Employee</t>
  </si>
  <si>
    <t>(11)                 Grant Award Share</t>
  </si>
  <si>
    <t>(12)                                    Other Share</t>
  </si>
  <si>
    <t>(13)           Total Program Cost</t>
  </si>
  <si>
    <t>(14)                                                                                                                                                                                    Job Responsibilities</t>
  </si>
  <si>
    <t>TOTAL FROM FORM 2A</t>
  </si>
  <si>
    <t>Only for Use if Additional Employee Lines are Required</t>
  </si>
  <si>
    <t>TOTAL FROM FORM 2B</t>
  </si>
  <si>
    <t>TOTAL FROM FORM 2C</t>
  </si>
  <si>
    <t>(15) TOTALS</t>
  </si>
  <si>
    <t>Totals must match Form 1 Acct #0005</t>
  </si>
  <si>
    <t>Fringe Benefits and Total Personnel Cost</t>
  </si>
  <si>
    <t>Item</t>
  </si>
  <si>
    <t>Grant Award Share</t>
  </si>
  <si>
    <t>Other Share</t>
  </si>
  <si>
    <t>Total Cost</t>
  </si>
  <si>
    <t>Rate</t>
  </si>
  <si>
    <t>Calculations</t>
  </si>
  <si>
    <r>
      <rPr>
        <b/>
        <sz val="11"/>
        <rFont val="Arial"/>
        <family val="2"/>
      </rPr>
      <t>17.</t>
    </r>
    <r>
      <rPr>
        <sz val="11"/>
        <rFont val="Arial"/>
        <family val="2"/>
      </rPr>
      <t xml:space="preserve"> Social Security</t>
    </r>
  </si>
  <si>
    <r>
      <rPr>
        <b/>
        <sz val="11"/>
        <rFont val="Arial"/>
        <family val="2"/>
      </rPr>
      <t>18.</t>
    </r>
    <r>
      <rPr>
        <sz val="11"/>
        <rFont val="Arial"/>
        <family val="2"/>
      </rPr>
      <t xml:space="preserve"> Medicare</t>
    </r>
  </si>
  <si>
    <r>
      <rPr>
        <b/>
        <sz val="11"/>
        <rFont val="Arial"/>
        <family val="2"/>
      </rPr>
      <t>19.</t>
    </r>
    <r>
      <rPr>
        <sz val="11"/>
        <rFont val="Arial"/>
        <family val="2"/>
      </rPr>
      <t xml:space="preserve"> State Unemployment Insurance</t>
    </r>
  </si>
  <si>
    <t>Formula must include (= RoundUP( ))</t>
  </si>
  <si>
    <r>
      <rPr>
        <b/>
        <sz val="11"/>
        <rFont val="Arial"/>
        <family val="2"/>
      </rPr>
      <t>20.</t>
    </r>
    <r>
      <rPr>
        <sz val="11"/>
        <rFont val="Arial"/>
        <family val="2"/>
      </rPr>
      <t xml:space="preserve"> State Workers Compensation</t>
    </r>
  </si>
  <si>
    <r>
      <rPr>
        <b/>
        <sz val="11"/>
        <rFont val="Arial"/>
        <family val="2"/>
      </rPr>
      <t>21.</t>
    </r>
    <r>
      <rPr>
        <sz val="11"/>
        <rFont val="Arial"/>
        <family val="2"/>
      </rPr>
      <t xml:space="preserve"> Other (Please list)</t>
    </r>
  </si>
  <si>
    <r>
      <rPr>
        <b/>
        <sz val="11"/>
        <rFont val="Arial"/>
        <family val="2"/>
      </rPr>
      <t>22.</t>
    </r>
    <r>
      <rPr>
        <sz val="11"/>
        <rFont val="Arial"/>
        <family val="2"/>
      </rPr>
      <t xml:space="preserve"> Other (Please list)</t>
    </r>
  </si>
  <si>
    <t>Totals must match Form 1 Acct #0044</t>
  </si>
  <si>
    <t xml:space="preserve">* Agencies are required to certify the payment of all required taxes with all invoices requesting reimbursement for personnel expenses. </t>
  </si>
  <si>
    <t>City of Chicago Personnel Budget (Form 2A)</t>
  </si>
  <si>
    <t>(7)                 
% Time Budgeted on Project</t>
  </si>
  <si>
    <t xml:space="preserve">(9) Position Budget End Date </t>
  </si>
  <si>
    <t>City of Chicago Personnel Budget (Form 2B)</t>
  </si>
  <si>
    <t xml:space="preserve">(9)
 Position Budget End Date </t>
  </si>
  <si>
    <t>City of Chicago Personnel Budget (Form 2C)</t>
  </si>
  <si>
    <t>(10)
 Maximum Compensation for Each Pay Period and Per Employee</t>
  </si>
  <si>
    <t>City of Chicago Non-Personnel Budget (Form 3)</t>
  </si>
  <si>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</si>
  <si>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</si>
  <si>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r>
      <rPr>
        <b/>
        <sz val="11"/>
        <rFont val="Arial"/>
        <family val="2"/>
      </rPr>
      <t>D.</t>
    </r>
    <r>
      <rPr>
        <sz val="11"/>
        <rFont val="Arial"/>
        <family val="2"/>
      </rPr>
      <t xml:space="preserve"> Non-Personnel Summary for Year:
</t>
    </r>
  </si>
  <si>
    <t>***ALL COLUMNS  /  ROWS MUST BALANCE***</t>
  </si>
  <si>
    <t>(1) Item of Expenditure</t>
  </si>
  <si>
    <t>(2) 
Acct#</t>
  </si>
  <si>
    <t>(3) Grant Award Share</t>
  </si>
  <si>
    <t>(4) 
Other Share</t>
  </si>
  <si>
    <t>(5) 
Total Cost</t>
  </si>
  <si>
    <t>(6) Description and Justification for Total Cost</t>
  </si>
  <si>
    <r>
      <rPr>
        <b/>
        <sz val="11"/>
        <rFont val="Arial"/>
        <family val="2"/>
      </rPr>
      <t>Operating/Technical</t>
    </r>
    <r>
      <rPr>
        <sz val="11"/>
        <rFont val="Arial"/>
        <family val="2"/>
      </rPr>
      <t xml:space="preserve"> 
</t>
    </r>
  </si>
  <si>
    <r>
      <rPr>
        <b/>
        <sz val="11"/>
        <rFont val="Arial"/>
        <family val="2"/>
      </rPr>
      <t xml:space="preserve">Professional and Technical Services                 </t>
    </r>
    <r>
      <rPr>
        <sz val="11"/>
        <rFont val="Arial"/>
        <family val="2"/>
      </rPr>
      <t xml:space="preserve">                       </t>
    </r>
  </si>
  <si>
    <r>
      <rPr>
        <b/>
        <sz val="11"/>
        <rFont val="Arial"/>
        <family val="2"/>
      </rPr>
      <t xml:space="preserve">Travel     </t>
    </r>
    <r>
      <rPr>
        <sz val="11"/>
        <rFont val="Arial"/>
        <family val="2"/>
      </rPr>
      <t xml:space="preserve">                                                                                                  </t>
    </r>
  </si>
  <si>
    <t xml:space="preserve">Materials and Supplies 
</t>
  </si>
  <si>
    <r>
      <rPr>
        <b/>
        <sz val="11"/>
        <rFont val="Arial"/>
        <family val="2"/>
      </rPr>
      <t xml:space="preserve">Equipment </t>
    </r>
    <r>
      <rPr>
        <sz val="11"/>
        <rFont val="Arial"/>
        <family val="2"/>
      </rPr>
      <t xml:space="preserve">                                                                                                        </t>
    </r>
  </si>
  <si>
    <r>
      <rPr>
        <b/>
        <sz val="11"/>
        <rFont val="Arial"/>
        <family val="2"/>
      </rPr>
      <t xml:space="preserve">   Indirect 
</t>
    </r>
    <r>
      <rPr>
        <sz val="11"/>
        <rFont val="Arial"/>
        <family val="2"/>
      </rPr>
      <t>(see requirements below)</t>
    </r>
    <r>
      <rPr>
        <sz val="11"/>
        <color indexed="10"/>
        <rFont val="Arial"/>
        <family val="2"/>
      </rPr>
      <t>*</t>
    </r>
  </si>
  <si>
    <t>(7) TOTALS</t>
  </si>
  <si>
    <t>Totals must match Form 1 Non-Personnel accounts</t>
  </si>
  <si>
    <t xml:space="preserve"> or, in absence of a federally recognized cost rate, a de minimus rate of up to 15% of modified total direct cost as defined in CFR 200.414.</t>
  </si>
  <si>
    <t>A.     OPTION 1 (UP TO 15% DE MINIMUS RATE):
[ENTER AGENCY NAME] confirms that it has never had a federally approved indirect cost rate, pursuant to 2 CFR 200.331(a)(4), and elects to use up to 15%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t>
  </si>
  <si>
    <t>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t>
  </si>
  <si>
    <t>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t>
  </si>
  <si>
    <t xml:space="preserve">D.    OPTION 4 (ELECT TO DECLINE INDIRECT COST RECOVERY) </t>
  </si>
  <si>
    <t xml:space="preserve">A.     OPTION 1 (UP TO 15% DE MINIMUS RATE):
[ENTER AGENCY NAME] confirms that it has never had a federally approved indirect cost rate, pursuant to 2 CFR 200.331(a)(4), and elects to use up to 15%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
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
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
D.    OPTION 4 (ELECT TO DECLINE INDIRECT COST RECOVERY) </t>
  </si>
  <si>
    <r>
      <rPr>
        <b/>
        <sz val="11"/>
        <rFont val="Arial"/>
        <family val="2"/>
      </rPr>
      <t xml:space="preserve">Other: </t>
    </r>
    <r>
      <rPr>
        <sz val="11"/>
        <rFont val="Arial"/>
        <family val="2"/>
      </rPr>
      <t>(i.e. Stipends under $600)</t>
    </r>
  </si>
  <si>
    <t>= .0620 x (15) Totals</t>
  </si>
  <si>
    <t>= .0145 x (15) Totals</t>
  </si>
  <si>
    <t>(3)              Annual Salary / Hourly Wage ($)</t>
  </si>
  <si>
    <r>
      <t>Attachment  A</t>
    </r>
    <r>
      <rPr>
        <b/>
        <sz val="20"/>
        <color indexed="10"/>
        <rFont val="Calibri"/>
        <family val="2"/>
      </rPr>
      <t xml:space="preserve">: </t>
    </r>
  </si>
  <si>
    <t xml:space="preserve">Agency Name:  </t>
  </si>
  <si>
    <t xml:space="preserve">Global Po- </t>
  </si>
  <si>
    <t>Participant - Youth Wage Computation</t>
  </si>
  <si>
    <r>
      <rPr>
        <b/>
        <sz val="11"/>
        <color indexed="8"/>
        <rFont val="Calibri"/>
        <family val="2"/>
      </rPr>
      <t>Actual Gross Salary</t>
    </r>
    <r>
      <rPr>
        <sz val="10"/>
        <rFont val="Arial"/>
        <family val="2"/>
      </rPr>
      <t xml:space="preserve"> = number of Interns (in the program) </t>
    </r>
    <r>
      <rPr>
        <b/>
        <sz val="11"/>
        <color indexed="8"/>
        <rFont val="Calibri"/>
        <family val="2"/>
      </rPr>
      <t>X</t>
    </r>
    <r>
      <rPr>
        <sz val="10"/>
        <rFont val="Arial"/>
        <family val="2"/>
      </rPr>
      <t xml:space="preserve"> the number of hrs Interns will work per week </t>
    </r>
    <r>
      <rPr>
        <b/>
        <sz val="11"/>
        <color indexed="8"/>
        <rFont val="Calibri"/>
        <family val="2"/>
      </rPr>
      <t>X</t>
    </r>
    <r>
      <rPr>
        <sz val="10"/>
        <rFont val="Arial"/>
        <family val="2"/>
      </rPr>
      <t xml:space="preserve"> the cost per hr </t>
    </r>
    <r>
      <rPr>
        <b/>
        <sz val="11"/>
        <color indexed="8"/>
        <rFont val="Calibri"/>
        <family val="2"/>
      </rPr>
      <t>X</t>
    </r>
    <r>
      <rPr>
        <sz val="10"/>
        <rFont val="Arial"/>
        <family val="2"/>
      </rPr>
      <t xml:space="preserve"> the number of weeks in the program</t>
    </r>
  </si>
  <si>
    <t>Show Computations</t>
  </si>
  <si>
    <t>Social Security (Agency Match)</t>
  </si>
  <si>
    <t>Actual Gross Salary x .0620</t>
  </si>
  <si>
    <t>Medicare (Agency Match)</t>
  </si>
  <si>
    <t>Actual Gross Salary  x .0145</t>
  </si>
  <si>
    <t>Federal Unemployment Insurance</t>
  </si>
  <si>
    <t>State Unemployment Insurance</t>
  </si>
  <si>
    <t xml:space="preserve">Insurance Cost - workers comp, general liability </t>
  </si>
  <si>
    <r>
      <t>Agency Total</t>
    </r>
    <r>
      <rPr>
        <b/>
        <sz val="11"/>
        <color indexed="8"/>
        <rFont val="Calibri"/>
        <family val="2"/>
      </rPr>
      <t xml:space="preserve"> </t>
    </r>
    <r>
      <rPr>
        <b/>
        <sz val="11"/>
        <color indexed="8"/>
        <rFont val="Calibri"/>
        <family val="2"/>
      </rPr>
      <t xml:space="preserve"> Wage Expense</t>
    </r>
  </si>
  <si>
    <t xml:space="preserve">Gross Salary + Agency share of taxes and Fringe Benefits </t>
  </si>
  <si>
    <r>
      <t>Attachment  B</t>
    </r>
    <r>
      <rPr>
        <b/>
        <sz val="20"/>
        <color indexed="10"/>
        <rFont val="Calibri"/>
        <family val="2"/>
      </rPr>
      <t xml:space="preserve">: </t>
    </r>
  </si>
  <si>
    <t>Agency Name</t>
  </si>
  <si>
    <t>Global Po-</t>
  </si>
  <si>
    <t>Adult Staff: Coach/Coordinator/Instructor Wage Computation</t>
  </si>
  <si>
    <t>Actual Gross Salary x .0145</t>
  </si>
  <si>
    <t>50 - Family and Support Services</t>
  </si>
  <si>
    <t>A. Zamarron</t>
  </si>
  <si>
    <t>Supervisor of Accounting</t>
  </si>
  <si>
    <r>
      <rPr>
        <b/>
        <sz val="11"/>
        <rFont val="Arial"/>
        <family val="2"/>
      </rPr>
      <t>23.</t>
    </r>
    <r>
      <rPr>
        <sz val="11"/>
        <rFont val="Arial"/>
        <family val="2"/>
      </rPr>
      <t xml:space="preserve"> Total Fringe Benefits (Lines 17-22)</t>
    </r>
  </si>
  <si>
    <r>
      <rPr>
        <b/>
        <sz val="11"/>
        <rFont val="Arial"/>
        <family val="2"/>
      </rPr>
      <t>24.</t>
    </r>
    <r>
      <rPr>
        <sz val="11"/>
        <rFont val="Arial"/>
        <family val="2"/>
      </rPr>
      <t xml:space="preserve"> Total Personnel Costs (Line 15 plus Line 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</si>
</sst>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30" x14ac:knownFonts="1">
    <font>
      <sz val="10"/>
      <name val="Arial"/>
    </font>
    <font>
      <sz val="11"/>
      <color theme="1"/>
      <name val="Calibri"/>
      <family val="2"/>
      <scheme val="minor"/>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b/>
      <sz val="16"/>
      <name val="Arial"/>
      <family val="2"/>
    </font>
    <font>
      <sz val="10"/>
      <name val="Arial"/>
      <family val="2"/>
    </font>
    <font>
      <b/>
      <sz val="14"/>
      <color rgb="FFFF0000"/>
      <name val="Arial"/>
      <family val="2"/>
    </font>
    <font>
      <b/>
      <sz val="14"/>
      <name val="Arial"/>
      <family val="2"/>
    </font>
    <font>
      <i/>
      <sz val="11"/>
      <name val="Arial"/>
      <family val="2"/>
    </font>
    <font>
      <b/>
      <sz val="11"/>
      <color rgb="FFFF0000"/>
      <name val="Arial"/>
      <family val="2"/>
    </font>
    <font>
      <b/>
      <sz val="11"/>
      <color theme="1"/>
      <name val="Calibri"/>
      <family val="2"/>
      <scheme val="minor"/>
    </font>
    <font>
      <b/>
      <sz val="20"/>
      <color rgb="FFFF0000"/>
      <name val="Calibri"/>
      <family val="2"/>
      <scheme val="minor"/>
    </font>
    <font>
      <b/>
      <sz val="20"/>
      <color indexed="10"/>
      <name val="Calibri"/>
      <family val="2"/>
    </font>
    <font>
      <b/>
      <sz val="14"/>
      <color theme="1"/>
      <name val="Calibri"/>
      <family val="2"/>
      <scheme val="minor"/>
    </font>
    <font>
      <b/>
      <sz val="14"/>
      <color indexed="8"/>
      <name val="Calibri"/>
      <family val="2"/>
    </font>
    <font>
      <b/>
      <sz val="11"/>
      <color indexed="8"/>
      <name val="Calibri"/>
      <family val="2"/>
    </font>
    <font>
      <sz val="11"/>
      <color indexed="8"/>
      <name val="Calibri"/>
      <family val="2"/>
    </font>
  </fonts>
  <fills count="9">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43" fontId="18" fillId="0" borderId="0" applyFont="0" applyFill="0" applyBorder="0" applyAlignment="0" applyProtection="0"/>
  </cellStyleXfs>
  <cellXfs count="242">
    <xf numFmtId="0" fontId="0" fillId="0" borderId="0" xfId="0"/>
    <xf numFmtId="0" fontId="5" fillId="0" borderId="0" xfId="0" applyFont="1"/>
    <xf numFmtId="0" fontId="5" fillId="0" borderId="0" xfId="0" applyFont="1" applyAlignment="1">
      <alignment horizontal="left"/>
    </xf>
    <xf numFmtId="0" fontId="7" fillId="0" borderId="0" xfId="0" applyFont="1"/>
    <xf numFmtId="0" fontId="6" fillId="0" borderId="0" xfId="0" applyFont="1" applyAlignment="1">
      <alignment horizontal="center" wrapText="1"/>
    </xf>
    <xf numFmtId="0" fontId="5" fillId="2" borderId="1" xfId="0" applyFont="1" applyFill="1" applyBorder="1" applyAlignment="1" applyProtection="1">
      <alignment horizontal="center" wrapText="1"/>
      <protection locked="0"/>
    </xf>
    <xf numFmtId="10" fontId="5" fillId="2" borderId="1" xfId="0" applyNumberFormat="1" applyFont="1" applyFill="1" applyBorder="1" applyAlignment="1" applyProtection="1">
      <alignment horizontal="center" wrapText="1"/>
      <protection locked="0"/>
    </xf>
    <xf numFmtId="0" fontId="5" fillId="2" borderId="1" xfId="1" applyNumberFormat="1" applyFont="1" applyFill="1" applyBorder="1" applyAlignment="1" applyProtection="1">
      <alignment horizontal="center" wrapText="1"/>
      <protection locked="0"/>
    </xf>
    <xf numFmtId="164" fontId="5" fillId="0" borderId="1" xfId="0" applyNumberFormat="1" applyFont="1" applyBorder="1" applyAlignment="1">
      <alignment horizontal="right"/>
    </xf>
    <xf numFmtId="5" fontId="5" fillId="0" borderId="1" xfId="0" applyNumberFormat="1" applyFont="1" applyBorder="1"/>
    <xf numFmtId="164" fontId="5" fillId="2" borderId="1" xfId="0" applyNumberFormat="1" applyFont="1" applyFill="1" applyBorder="1" applyProtection="1">
      <protection locked="0"/>
    </xf>
    <xf numFmtId="0" fontId="5" fillId="0" borderId="2" xfId="0" applyFont="1" applyBorder="1"/>
    <xf numFmtId="0" fontId="0" fillId="0" borderId="0" xfId="0" applyProtection="1">
      <protection locked="0"/>
    </xf>
    <xf numFmtId="0" fontId="5" fillId="0" borderId="0" xfId="0" applyFont="1" applyProtection="1">
      <protection locked="0"/>
    </xf>
    <xf numFmtId="0" fontId="6" fillId="0" borderId="0" xfId="0" applyFont="1" applyAlignment="1" applyProtection="1">
      <alignment horizontal="center"/>
      <protection locked="0"/>
    </xf>
    <xf numFmtId="0" fontId="5" fillId="0" borderId="5" xfId="0" applyFont="1" applyBorder="1"/>
    <xf numFmtId="0" fontId="6" fillId="0" borderId="0" xfId="0" applyFont="1" applyAlignment="1">
      <alignment horizontal="center"/>
    </xf>
    <xf numFmtId="0" fontId="7" fillId="0" borderId="0" xfId="0" applyFont="1" applyProtection="1">
      <protection locked="0"/>
    </xf>
    <xf numFmtId="0" fontId="6" fillId="0" borderId="0" xfId="0" applyFont="1" applyAlignment="1" applyProtection="1">
      <alignment horizontal="center" wrapText="1"/>
      <protection locked="0"/>
    </xf>
    <xf numFmtId="164" fontId="0" fillId="0" borderId="0" xfId="0" applyNumberFormat="1" applyProtection="1">
      <protection locked="0"/>
    </xf>
    <xf numFmtId="164" fontId="5" fillId="0" borderId="1" xfId="0" applyNumberFormat="1" applyFont="1" applyBorder="1"/>
    <xf numFmtId="0" fontId="8" fillId="0" borderId="1" xfId="0" applyFont="1" applyBorder="1" applyAlignment="1">
      <alignment horizontal="center"/>
    </xf>
    <xf numFmtId="0" fontId="6" fillId="0" borderId="1" xfId="0" applyFont="1" applyBorder="1" applyAlignment="1">
      <alignment horizontal="center"/>
    </xf>
    <xf numFmtId="49" fontId="5" fillId="0" borderId="1" xfId="0" applyNumberFormat="1" applyFont="1" applyBorder="1" applyAlignment="1">
      <alignment horizontal="center" vertical="center"/>
    </xf>
    <xf numFmtId="164" fontId="5" fillId="5" borderId="1" xfId="1" applyNumberFormat="1" applyFont="1" applyFill="1" applyBorder="1" applyAlignment="1" applyProtection="1">
      <alignment horizontal="right" wrapText="1"/>
    </xf>
    <xf numFmtId="0" fontId="5" fillId="0" borderId="1" xfId="0" quotePrefix="1" applyFont="1" applyBorder="1" applyAlignment="1">
      <alignment horizontal="center" vertical="center"/>
    </xf>
    <xf numFmtId="164" fontId="5" fillId="5" borderId="8" xfId="1" applyNumberFormat="1" applyFont="1" applyFill="1" applyBorder="1" applyAlignment="1" applyProtection="1">
      <alignment horizontal="center" wrapText="1"/>
    </xf>
    <xf numFmtId="0" fontId="5" fillId="0" borderId="1" xfId="2" applyNumberFormat="1" applyFont="1" applyBorder="1" applyAlignment="1" applyProtection="1">
      <alignment horizontal="center"/>
    </xf>
    <xf numFmtId="0" fontId="6" fillId="0" borderId="0" xfId="0" applyFont="1"/>
    <xf numFmtId="165" fontId="5" fillId="2" borderId="1" xfId="1" applyNumberFormat="1" applyFont="1" applyFill="1" applyBorder="1" applyAlignment="1" applyProtection="1">
      <alignment horizontal="right" wrapText="1"/>
      <protection locked="0"/>
    </xf>
    <xf numFmtId="44" fontId="5" fillId="5" borderId="0" xfId="1" applyFont="1" applyFill="1" applyProtection="1"/>
    <xf numFmtId="44" fontId="5" fillId="5" borderId="6" xfId="1" applyFont="1" applyFill="1" applyBorder="1" applyProtection="1"/>
    <xf numFmtId="44" fontId="5" fillId="5" borderId="0" xfId="1" applyFont="1" applyFill="1" applyProtection="1">
      <protection locked="0"/>
    </xf>
    <xf numFmtId="44" fontId="0" fillId="5" borderId="0" xfId="1" applyFont="1" applyFill="1" applyProtection="1">
      <protection locked="0"/>
    </xf>
    <xf numFmtId="164" fontId="6" fillId="0" borderId="0" xfId="0" applyNumberFormat="1" applyFont="1" applyAlignment="1" applyProtection="1">
      <alignment horizontal="center" wrapText="1"/>
      <protection locked="0"/>
    </xf>
    <xf numFmtId="0" fontId="10" fillId="0" borderId="0" xfId="0" applyFont="1" applyProtection="1">
      <protection locked="0"/>
    </xf>
    <xf numFmtId="164" fontId="5" fillId="7" borderId="1" xfId="1" applyNumberFormat="1" applyFont="1" applyFill="1" applyBorder="1" applyAlignment="1" applyProtection="1">
      <alignment horizontal="right" wrapText="1"/>
      <protection locked="0"/>
    </xf>
    <xf numFmtId="0" fontId="5" fillId="7" borderId="1" xfId="1" applyNumberFormat="1" applyFont="1" applyFill="1" applyBorder="1" applyAlignment="1" applyProtection="1">
      <alignment horizontal="center" wrapText="1"/>
      <protection locked="0"/>
    </xf>
    <xf numFmtId="0" fontId="5" fillId="7" borderId="8" xfId="1" applyNumberFormat="1" applyFont="1" applyFill="1" applyBorder="1" applyAlignment="1" applyProtection="1">
      <alignment horizontal="center" wrapText="1"/>
      <protection locked="0"/>
    </xf>
    <xf numFmtId="49" fontId="5" fillId="0" borderId="1" xfId="0" quotePrefix="1" applyNumberFormat="1" applyFont="1" applyBorder="1"/>
    <xf numFmtId="10" fontId="5" fillId="7" borderId="9" xfId="0" applyNumberFormat="1" applyFont="1" applyFill="1" applyBorder="1" applyAlignment="1" applyProtection="1">
      <alignment horizontal="center" wrapText="1"/>
      <protection locked="0"/>
    </xf>
    <xf numFmtId="10" fontId="5" fillId="0" borderId="1" xfId="2" applyNumberFormat="1" applyFont="1" applyBorder="1" applyProtection="1"/>
    <xf numFmtId="10" fontId="5" fillId="2" borderId="1" xfId="2" applyNumberFormat="1" applyFont="1" applyFill="1" applyBorder="1" applyProtection="1">
      <protection locked="0"/>
    </xf>
    <xf numFmtId="164" fontId="6" fillId="0" borderId="1" xfId="1" applyNumberFormat="1" applyFont="1" applyBorder="1" applyAlignment="1" applyProtection="1">
      <alignment horizontal="center"/>
    </xf>
    <xf numFmtId="164" fontId="6" fillId="0" borderId="4" xfId="0" applyNumberFormat="1" applyFont="1" applyBorder="1" applyAlignment="1">
      <alignment horizontal="right"/>
    </xf>
    <xf numFmtId="0" fontId="6" fillId="5" borderId="1" xfId="1" applyNumberFormat="1" applyFont="1" applyFill="1" applyBorder="1" applyAlignment="1" applyProtection="1">
      <alignment horizontal="right" wrapText="1"/>
    </xf>
    <xf numFmtId="164" fontId="6" fillId="7" borderId="1" xfId="1" applyNumberFormat="1" applyFont="1" applyFill="1" applyBorder="1" applyAlignment="1" applyProtection="1">
      <alignment horizontal="right" wrapText="1"/>
    </xf>
    <xf numFmtId="164" fontId="6" fillId="7" borderId="8" xfId="1" applyNumberFormat="1" applyFont="1" applyFill="1" applyBorder="1" applyAlignment="1" applyProtection="1">
      <alignment horizontal="center" wrapText="1"/>
    </xf>
    <xf numFmtId="2" fontId="6" fillId="7" borderId="1" xfId="2" applyNumberFormat="1" applyFont="1" applyFill="1" applyBorder="1" applyAlignment="1" applyProtection="1">
      <alignment horizontal="center"/>
    </xf>
    <xf numFmtId="164" fontId="6" fillId="5" borderId="1" xfId="1" applyNumberFormat="1" applyFont="1" applyFill="1" applyBorder="1" applyAlignment="1" applyProtection="1">
      <alignment horizontal="right" wrapText="1"/>
    </xf>
    <xf numFmtId="164" fontId="6" fillId="5" borderId="8" xfId="1" applyNumberFormat="1" applyFont="1" applyFill="1" applyBorder="1" applyAlignment="1" applyProtection="1">
      <alignment horizontal="center" wrapText="1"/>
    </xf>
    <xf numFmtId="0" fontId="6" fillId="0" borderId="1" xfId="2" applyNumberFormat="1" applyFont="1" applyBorder="1" applyAlignment="1" applyProtection="1">
      <alignment horizontal="center"/>
    </xf>
    <xf numFmtId="0" fontId="6" fillId="3" borderId="0" xfId="0" applyFont="1" applyFill="1"/>
    <xf numFmtId="164" fontId="5" fillId="6" borderId="1" xfId="1" applyNumberFormat="1" applyFont="1" applyFill="1" applyBorder="1" applyAlignment="1" applyProtection="1">
      <alignment horizontal="right" wrapText="1"/>
      <protection locked="0"/>
    </xf>
    <xf numFmtId="43" fontId="6" fillId="0" borderId="0" xfId="4" applyFont="1" applyAlignment="1" applyProtection="1">
      <alignment horizontal="center" wrapText="1"/>
      <protection locked="0"/>
    </xf>
    <xf numFmtId="165" fontId="6" fillId="0" borderId="0" xfId="0" applyNumberFormat="1" applyFont="1" applyAlignment="1" applyProtection="1">
      <alignment horizontal="center" wrapText="1"/>
      <protection locked="0"/>
    </xf>
    <xf numFmtId="166" fontId="5" fillId="5" borderId="1" xfId="1" applyNumberFormat="1" applyFont="1" applyFill="1" applyBorder="1" applyAlignment="1" applyProtection="1">
      <alignment wrapText="1"/>
    </xf>
    <xf numFmtId="166" fontId="6" fillId="5" borderId="1" xfId="1" applyNumberFormat="1" applyFont="1" applyFill="1" applyBorder="1" applyAlignment="1" applyProtection="1">
      <alignment horizontal="center" wrapText="1"/>
    </xf>
    <xf numFmtId="164" fontId="5" fillId="6" borderId="1" xfId="0" applyNumberFormat="1" applyFont="1" applyFill="1" applyBorder="1" applyProtection="1">
      <protection locked="0"/>
    </xf>
    <xf numFmtId="5" fontId="5" fillId="6" borderId="1" xfId="0" applyNumberFormat="1" applyFont="1" applyFill="1" applyBorder="1" applyProtection="1">
      <protection locked="0"/>
    </xf>
    <xf numFmtId="0" fontId="21" fillId="2" borderId="1" xfId="0" quotePrefix="1" applyFont="1" applyFill="1" applyBorder="1" applyProtection="1">
      <protection locked="0"/>
    </xf>
    <xf numFmtId="44" fontId="5" fillId="0" borderId="0" xfId="1" applyFont="1"/>
    <xf numFmtId="44" fontId="5" fillId="0" borderId="0" xfId="1" applyFont="1" applyAlignment="1">
      <alignment horizontal="left"/>
    </xf>
    <xf numFmtId="44" fontId="7" fillId="0" borderId="0" xfId="1" applyFont="1"/>
    <xf numFmtId="44" fontId="6" fillId="0" borderId="0" xfId="1" applyFont="1" applyAlignment="1">
      <alignment horizontal="center" wrapText="1"/>
    </xf>
    <xf numFmtId="44" fontId="6" fillId="0" borderId="0" xfId="1" applyFont="1"/>
    <xf numFmtId="44" fontId="0" fillId="0" borderId="0" xfId="1" applyFont="1"/>
    <xf numFmtId="0" fontId="0" fillId="0" borderId="0" xfId="0" applyAlignment="1" applyProtection="1">
      <alignment wrapText="1"/>
      <protection locked="0"/>
    </xf>
    <xf numFmtId="164" fontId="6" fillId="7" borderId="8" xfId="1" applyNumberFormat="1" applyFont="1" applyFill="1" applyBorder="1" applyAlignment="1" applyProtection="1">
      <alignment horizontal="right" wrapText="1"/>
    </xf>
    <xf numFmtId="14" fontId="5" fillId="0" borderId="0" xfId="0" applyNumberFormat="1" applyFont="1" applyAlignment="1">
      <alignment horizontal="left"/>
    </xf>
    <xf numFmtId="14" fontId="5" fillId="0" borderId="0" xfId="0" applyNumberFormat="1" applyFont="1"/>
    <xf numFmtId="14" fontId="6" fillId="0" borderId="1" xfId="0" applyNumberFormat="1" applyFont="1" applyBorder="1" applyAlignment="1">
      <alignment horizontal="center" wrapText="1"/>
    </xf>
    <xf numFmtId="14" fontId="5" fillId="2" borderId="1" xfId="0" applyNumberFormat="1" applyFont="1" applyFill="1" applyBorder="1" applyAlignment="1" applyProtection="1">
      <alignment horizontal="center" wrapText="1"/>
      <protection locked="0"/>
    </xf>
    <xf numFmtId="14" fontId="5" fillId="7" borderId="9" xfId="0" applyNumberFormat="1" applyFont="1" applyFill="1" applyBorder="1" applyAlignment="1" applyProtection="1">
      <alignment horizontal="center" wrapText="1"/>
      <protection locked="0"/>
    </xf>
    <xf numFmtId="14" fontId="6" fillId="7" borderId="1" xfId="2" applyNumberFormat="1" applyFont="1" applyFill="1" applyBorder="1" applyAlignment="1" applyProtection="1">
      <alignment horizontal="center"/>
    </xf>
    <xf numFmtId="14" fontId="5" fillId="0" borderId="6" xfId="0" applyNumberFormat="1" applyFont="1" applyBorder="1"/>
    <xf numFmtId="14" fontId="5" fillId="0" borderId="0" xfId="0" applyNumberFormat="1" applyFont="1" applyProtection="1">
      <protection locked="0"/>
    </xf>
    <xf numFmtId="14" fontId="0" fillId="0" borderId="0" xfId="0" applyNumberFormat="1" applyProtection="1">
      <protection locked="0"/>
    </xf>
    <xf numFmtId="0" fontId="4" fillId="0" borderId="0" xfId="0" applyFont="1" applyAlignment="1">
      <alignment horizontal="center"/>
    </xf>
    <xf numFmtId="0" fontId="5" fillId="0" borderId="0" xfId="0" applyFont="1" applyAlignment="1">
      <alignment vertical="top" wrapText="1"/>
    </xf>
    <xf numFmtId="0" fontId="5" fillId="0" borderId="0" xfId="0" applyFont="1" applyAlignment="1">
      <alignment wrapText="1"/>
    </xf>
    <xf numFmtId="0" fontId="6" fillId="0" borderId="0" xfId="0" applyFont="1" applyAlignment="1" applyProtection="1">
      <alignment horizontal="center" vertical="center"/>
      <protection locked="0"/>
    </xf>
    <xf numFmtId="0" fontId="5" fillId="0" borderId="0" xfId="0" applyFont="1" applyAlignment="1">
      <alignment horizontal="center"/>
    </xf>
    <xf numFmtId="0" fontId="5" fillId="5" borderId="0" xfId="0" applyFont="1" applyFill="1" applyAlignment="1">
      <alignment horizontal="center"/>
    </xf>
    <xf numFmtId="0" fontId="5" fillId="5" borderId="0" xfId="0" applyFont="1" applyFill="1"/>
    <xf numFmtId="0" fontId="8" fillId="0" borderId="0" xfId="0" applyFont="1"/>
    <xf numFmtId="0" fontId="14" fillId="0" borderId="0" xfId="0" applyFont="1"/>
    <xf numFmtId="43" fontId="5" fillId="5" borderId="1" xfId="4" applyFont="1" applyFill="1" applyBorder="1" applyAlignment="1" applyProtection="1">
      <alignment horizontal="right" wrapText="1"/>
    </xf>
    <xf numFmtId="164" fontId="5" fillId="0" borderId="1"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6" borderId="1" xfId="0" applyNumberFormat="1" applyFont="1" applyFill="1" applyBorder="1" applyAlignment="1" applyProtection="1">
      <alignment horizontal="right" vertical="center"/>
      <protection locked="0"/>
    </xf>
    <xf numFmtId="6" fontId="6" fillId="0" borderId="4" xfId="0" applyNumberFormat="1" applyFont="1" applyBorder="1" applyAlignment="1">
      <alignment horizontal="right"/>
    </xf>
    <xf numFmtId="164" fontId="6" fillId="0" borderId="1" xfId="0" applyNumberFormat="1" applyFont="1" applyBorder="1" applyAlignment="1">
      <alignment horizontal="right"/>
    </xf>
    <xf numFmtId="9" fontId="15" fillId="0" borderId="11" xfId="0" applyNumberFormat="1" applyFont="1" applyBorder="1" applyAlignment="1">
      <alignment horizontal="center"/>
    </xf>
    <xf numFmtId="0" fontId="4" fillId="0" borderId="0" xfId="0" applyFont="1" applyAlignment="1">
      <alignment horizontal="left"/>
    </xf>
    <xf numFmtId="0" fontId="6" fillId="0" borderId="2" xfId="0" applyFont="1" applyBorder="1" applyAlignment="1">
      <alignment horizontal="center"/>
    </xf>
    <xf numFmtId="164" fontId="5" fillId="6" borderId="1" xfId="1" applyNumberFormat="1" applyFont="1" applyFill="1" applyBorder="1" applyAlignment="1" applyProtection="1">
      <alignment horizontal="right" wrapText="1"/>
    </xf>
    <xf numFmtId="164" fontId="5" fillId="0" borderId="1" xfId="1" applyNumberFormat="1" applyFont="1" applyFill="1" applyBorder="1" applyAlignment="1" applyProtection="1">
      <alignment horizontal="right" wrapText="1"/>
    </xf>
    <xf numFmtId="0" fontId="6" fillId="6" borderId="2" xfId="0" applyFont="1" applyFill="1" applyBorder="1" applyAlignment="1" applyProtection="1">
      <alignment horizontal="center"/>
      <protection locked="0"/>
    </xf>
    <xf numFmtId="0" fontId="2" fillId="0" borderId="0" xfId="0" applyFont="1" applyAlignment="1" applyProtection="1">
      <alignment wrapText="1"/>
      <protection locked="0"/>
    </xf>
    <xf numFmtId="0" fontId="20" fillId="0" borderId="0" xfId="0" applyFont="1" applyProtection="1">
      <protection locked="0"/>
    </xf>
    <xf numFmtId="164" fontId="6" fillId="0" borderId="18" xfId="0" applyNumberFormat="1" applyFont="1" applyBorder="1"/>
    <xf numFmtId="0" fontId="19" fillId="8" borderId="13" xfId="0" applyFont="1" applyFill="1" applyBorder="1"/>
    <xf numFmtId="0" fontId="20" fillId="8" borderId="10" xfId="0" applyFont="1" applyFill="1" applyBorder="1"/>
    <xf numFmtId="0" fontId="20" fillId="8" borderId="14" xfId="0" applyFont="1" applyFill="1" applyBorder="1"/>
    <xf numFmtId="0" fontId="19" fillId="8" borderId="8" xfId="0" applyFont="1" applyFill="1" applyBorder="1"/>
    <xf numFmtId="0" fontId="20" fillId="8" borderId="2" xfId="0" applyFont="1" applyFill="1" applyBorder="1"/>
    <xf numFmtId="0" fontId="20" fillId="8" borderId="16" xfId="0" applyFont="1" applyFill="1" applyBorder="1"/>
    <xf numFmtId="0" fontId="2" fillId="0" borderId="0" xfId="0" applyFont="1" applyProtection="1">
      <protection locked="0"/>
    </xf>
    <xf numFmtId="0" fontId="6" fillId="0" borderId="0" xfId="0" applyFont="1" applyAlignment="1">
      <alignment horizontal="left"/>
    </xf>
    <xf numFmtId="0" fontId="6" fillId="0" borderId="1" xfId="0" applyFont="1" applyBorder="1" applyAlignment="1">
      <alignment horizontal="center" wrapText="1"/>
    </xf>
    <xf numFmtId="0" fontId="5" fillId="0" borderId="0" xfId="0" applyFont="1" applyAlignment="1">
      <alignment horizontal="left" wrapText="1"/>
    </xf>
    <xf numFmtId="0" fontId="13" fillId="0" borderId="0" xfId="0" applyFont="1" applyAlignment="1">
      <alignment horizontal="center"/>
    </xf>
    <xf numFmtId="0" fontId="5" fillId="0" borderId="6" xfId="0" applyFont="1" applyBorder="1"/>
    <xf numFmtId="0" fontId="8" fillId="0" borderId="0" xfId="0" applyFont="1" applyAlignment="1">
      <alignment horizontal="center"/>
    </xf>
    <xf numFmtId="164" fontId="5" fillId="6" borderId="1" xfId="0" applyNumberFormat="1" applyFont="1" applyFill="1" applyBorder="1" applyAlignment="1" applyProtection="1">
      <alignment horizontal="right"/>
      <protection locked="0"/>
    </xf>
    <xf numFmtId="0" fontId="5" fillId="0" borderId="1" xfId="0" applyFont="1" applyBorder="1" applyAlignment="1">
      <alignment horizontal="center" wrapText="1"/>
    </xf>
    <xf numFmtId="166" fontId="5" fillId="0" borderId="1" xfId="0" applyNumberFormat="1" applyFont="1" applyBorder="1"/>
    <xf numFmtId="0" fontId="5" fillId="2" borderId="1" xfId="0" applyFont="1" applyFill="1" applyBorder="1" applyAlignment="1" applyProtection="1">
      <alignment horizontal="center" vertical="center" wrapText="1"/>
      <protection locked="0"/>
    </xf>
    <xf numFmtId="165" fontId="5" fillId="2" borderId="1" xfId="1" applyNumberFormat="1" applyFont="1" applyFill="1" applyBorder="1" applyAlignment="1" applyProtection="1">
      <alignment horizontal="center" vertical="center" wrapText="1"/>
      <protection locked="0"/>
    </xf>
    <xf numFmtId="0" fontId="5" fillId="2" borderId="1" xfId="1" applyNumberFormat="1" applyFont="1" applyFill="1" applyBorder="1" applyAlignment="1" applyProtection="1">
      <alignment horizontal="center" vertical="center" wrapText="1"/>
      <protection locked="0"/>
    </xf>
    <xf numFmtId="9" fontId="5" fillId="2" borderId="1" xfId="1" applyNumberFormat="1" applyFont="1" applyFill="1" applyBorder="1" applyAlignment="1" applyProtection="1">
      <alignment horizontal="center" vertical="center" wrapText="1"/>
      <protection locked="0"/>
    </xf>
    <xf numFmtId="0" fontId="4" fillId="0" borderId="0" xfId="0" applyFont="1" applyAlignment="1" applyProtection="1">
      <alignment horizontal="left"/>
      <protection locked="0"/>
    </xf>
    <xf numFmtId="0" fontId="5" fillId="0" borderId="0" xfId="0" applyFont="1" applyAlignment="1" applyProtection="1">
      <alignment horizontal="left"/>
      <protection locked="0"/>
    </xf>
    <xf numFmtId="0" fontId="8" fillId="0" borderId="7" xfId="0" applyFont="1" applyBorder="1" applyAlignment="1">
      <alignment horizontal="center" wrapText="1"/>
    </xf>
    <xf numFmtId="0" fontId="8" fillId="0" borderId="1" xfId="0" applyFont="1" applyBorder="1" applyAlignment="1">
      <alignment horizontal="center" wrapText="1"/>
    </xf>
    <xf numFmtId="0" fontId="5" fillId="0" borderId="1" xfId="0" applyFont="1" applyBorder="1" applyAlignment="1">
      <alignment vertical="center" wrapText="1"/>
    </xf>
    <xf numFmtId="9" fontId="15" fillId="6" borderId="0" xfId="0" applyNumberFormat="1" applyFont="1" applyFill="1" applyAlignment="1">
      <alignment horizontal="center"/>
    </xf>
    <xf numFmtId="0" fontId="6" fillId="5" borderId="1" xfId="1" applyNumberFormat="1" applyFont="1" applyFill="1" applyBorder="1" applyAlignment="1" applyProtection="1">
      <alignment horizontal="center" wrapText="1"/>
    </xf>
    <xf numFmtId="0" fontId="24" fillId="0" borderId="0" xfId="0" applyFont="1"/>
    <xf numFmtId="0" fontId="26" fillId="0" borderId="0" xfId="0" applyFont="1"/>
    <xf numFmtId="0" fontId="27" fillId="0" borderId="0" xfId="0" applyFont="1"/>
    <xf numFmtId="0" fontId="0" fillId="5" borderId="1" xfId="0" applyFill="1" applyBorder="1" applyAlignment="1">
      <alignment wrapText="1"/>
    </xf>
    <xf numFmtId="44" fontId="2" fillId="5" borderId="1" xfId="1" applyFont="1" applyFill="1" applyBorder="1"/>
    <xf numFmtId="0" fontId="23" fillId="5" borderId="1" xfId="0" applyFont="1" applyFill="1" applyBorder="1"/>
    <xf numFmtId="44" fontId="29" fillId="5" borderId="1" xfId="1" applyFont="1" applyFill="1" applyBorder="1"/>
    <xf numFmtId="44" fontId="1" fillId="5" borderId="1" xfId="1" applyFont="1" applyFill="1" applyBorder="1"/>
    <xf numFmtId="0" fontId="23" fillId="5" borderId="1" xfId="0" applyFont="1" applyFill="1" applyBorder="1" applyAlignment="1">
      <alignment wrapText="1"/>
    </xf>
    <xf numFmtId="44" fontId="23" fillId="5" borderId="1" xfId="1" applyFont="1" applyFill="1" applyBorder="1"/>
    <xf numFmtId="164" fontId="5" fillId="6" borderId="1" xfId="0" applyNumberFormat="1" applyFont="1" applyFill="1" applyBorder="1" applyAlignment="1" applyProtection="1">
      <alignment horizontal="center" vertical="center" wrapText="1"/>
      <protection locked="0"/>
    </xf>
    <xf numFmtId="164" fontId="5" fillId="6" borderId="1"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 xfId="0" applyFont="1" applyBorder="1" applyAlignment="1">
      <alignment horizontal="left" vertical="center" wrapText="1"/>
    </xf>
    <xf numFmtId="0" fontId="5" fillId="6" borderId="6" xfId="0" applyFont="1" applyFill="1" applyBorder="1" applyAlignment="1" applyProtection="1">
      <alignment horizontal="center"/>
      <protection locked="0"/>
    </xf>
    <xf numFmtId="0" fontId="5" fillId="0" borderId="0" xfId="0" applyFont="1" applyAlignment="1">
      <alignment horizontal="left" vertical="top" wrapText="1"/>
    </xf>
    <xf numFmtId="0" fontId="6" fillId="6" borderId="6" xfId="0" applyFont="1" applyFill="1" applyBorder="1" applyAlignment="1" applyProtection="1">
      <alignment horizontal="center"/>
      <protection locked="0"/>
    </xf>
    <xf numFmtId="0" fontId="5" fillId="0" borderId="0" xfId="0" applyFont="1" applyAlignment="1">
      <alignment horizontal="left" wrapText="1"/>
    </xf>
    <xf numFmtId="164" fontId="6" fillId="0" borderId="6" xfId="0" applyNumberFormat="1" applyFont="1" applyBorder="1" applyAlignment="1">
      <alignment horizontal="center"/>
    </xf>
    <xf numFmtId="0" fontId="6" fillId="0" borderId="6" xfId="0" applyFont="1" applyBorder="1" applyAlignment="1">
      <alignment horizontal="center"/>
    </xf>
    <xf numFmtId="0" fontId="5" fillId="6" borderId="6" xfId="0" applyFont="1" applyFill="1" applyBorder="1" applyAlignment="1" applyProtection="1">
      <alignment horizontal="center" wrapText="1"/>
      <protection locked="0"/>
    </xf>
    <xf numFmtId="49" fontId="5" fillId="0" borderId="5"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6" fillId="0" borderId="1" xfId="0" applyFont="1" applyBorder="1" applyAlignment="1">
      <alignment horizont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6" borderId="2" xfId="0" applyFont="1" applyFill="1" applyBorder="1" applyAlignment="1" applyProtection="1">
      <alignment horizontal="center" wrapText="1"/>
      <protection locked="0"/>
    </xf>
    <xf numFmtId="0" fontId="5" fillId="0" borderId="0" xfId="0" applyFont="1" applyAlignment="1">
      <alignment horizontal="left"/>
    </xf>
    <xf numFmtId="0" fontId="6" fillId="4" borderId="5" xfId="0" applyFont="1" applyFill="1" applyBorder="1" applyAlignment="1">
      <alignment horizontal="center"/>
    </xf>
    <xf numFmtId="0" fontId="6" fillId="4" borderId="7" xfId="0" applyFont="1" applyFill="1" applyBorder="1" applyAlignment="1">
      <alignment horizontal="center"/>
    </xf>
    <xf numFmtId="0" fontId="5" fillId="0" borderId="2" xfId="0" applyFont="1" applyBorder="1" applyAlignment="1">
      <alignment horizontal="left"/>
    </xf>
    <xf numFmtId="0" fontId="5" fillId="6" borderId="2" xfId="0" applyFont="1" applyFill="1" applyBorder="1" applyAlignment="1" applyProtection="1">
      <alignment horizontal="center"/>
      <protection locked="0"/>
    </xf>
    <xf numFmtId="0" fontId="6" fillId="0" borderId="1" xfId="0" applyFont="1" applyBorder="1" applyAlignment="1">
      <alignment horizontal="left"/>
    </xf>
    <xf numFmtId="49" fontId="2" fillId="0" borderId="6" xfId="0" applyNumberFormat="1" applyFont="1" applyBorder="1" applyAlignment="1">
      <alignment horizontal="center" vertical="center"/>
    </xf>
    <xf numFmtId="0" fontId="12" fillId="0" borderId="2" xfId="0" applyFont="1" applyBorder="1" applyAlignment="1">
      <alignment horizontal="center"/>
    </xf>
    <xf numFmtId="0" fontId="6" fillId="0" borderId="0" xfId="0" applyFont="1" applyAlignment="1">
      <alignment horizontal="left"/>
    </xf>
    <xf numFmtId="0" fontId="9" fillId="0" borderId="10" xfId="0" applyFont="1" applyBorder="1" applyAlignment="1">
      <alignment horizontal="center"/>
    </xf>
    <xf numFmtId="49" fontId="12" fillId="2" borderId="2" xfId="0" applyNumberFormat="1"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17" fillId="0" borderId="0" xfId="0" applyFont="1" applyAlignment="1">
      <alignment horizontal="center" vertical="center"/>
    </xf>
    <xf numFmtId="0" fontId="5" fillId="6" borderId="2" xfId="0" applyFont="1" applyFill="1" applyBorder="1" applyAlignment="1">
      <alignment horizontal="center"/>
    </xf>
    <xf numFmtId="0" fontId="16" fillId="6" borderId="6" xfId="3" applyNumberFormat="1" applyFill="1" applyBorder="1" applyAlignment="1" applyProtection="1">
      <alignment horizontal="center"/>
      <protection locked="0"/>
    </xf>
    <xf numFmtId="0" fontId="2" fillId="0" borderId="6" xfId="0" applyFont="1" applyBorder="1" applyAlignment="1">
      <alignment horizontal="center"/>
    </xf>
    <xf numFmtId="0" fontId="2" fillId="0" borderId="7" xfId="0" applyFont="1" applyBorder="1" applyAlignment="1">
      <alignment horizontal="center"/>
    </xf>
    <xf numFmtId="49" fontId="2" fillId="0" borderId="1" xfId="0" applyNumberFormat="1" applyFont="1" applyBorder="1" applyAlignment="1">
      <alignment horizontal="left" vertical="center" wrapText="1"/>
    </xf>
    <xf numFmtId="0" fontId="6" fillId="0" borderId="0" xfId="0" applyFont="1" applyAlignment="1">
      <alignment horizontal="left" vertical="top" wrapText="1"/>
    </xf>
    <xf numFmtId="0" fontId="6" fillId="0" borderId="17" xfId="0" applyFont="1" applyBorder="1" applyAlignment="1">
      <alignment horizontal="left" vertical="top" wrapText="1"/>
    </xf>
    <xf numFmtId="0" fontId="5" fillId="0" borderId="6" xfId="0" applyFont="1" applyBorder="1" applyAlignment="1">
      <alignment horizontal="center"/>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5" xfId="0" applyFont="1" applyBorder="1" applyAlignment="1">
      <alignment horizontal="center"/>
    </xf>
    <xf numFmtId="0" fontId="5" fillId="0" borderId="7" xfId="0" applyFont="1" applyBorder="1" applyAlignment="1">
      <alignment horizontal="center"/>
    </xf>
    <xf numFmtId="0" fontId="5" fillId="0" borderId="5" xfId="0" quotePrefix="1" applyFont="1" applyBorder="1" applyAlignment="1">
      <alignment horizontal="center"/>
    </xf>
    <xf numFmtId="49" fontId="5" fillId="0" borderId="5" xfId="0" applyNumberFormat="1" applyFont="1" applyBorder="1" applyAlignment="1">
      <alignment horizontal="center"/>
    </xf>
    <xf numFmtId="49" fontId="5" fillId="0" borderId="7" xfId="0" applyNumberFormat="1" applyFont="1" applyBorder="1" applyAlignment="1">
      <alignment horizontal="center"/>
    </xf>
    <xf numFmtId="0" fontId="13" fillId="0" borderId="0" xfId="0" applyFont="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6" xfId="0" applyFont="1" applyBorder="1" applyAlignment="1">
      <alignment horizontal="center" wrapText="1"/>
    </xf>
    <xf numFmtId="0" fontId="8" fillId="0" borderId="5" xfId="0" applyFont="1" applyBorder="1" applyAlignment="1">
      <alignment horizontal="center"/>
    </xf>
    <xf numFmtId="0" fontId="8" fillId="0" borderId="7" xfId="0" applyFont="1" applyBorder="1" applyAlignment="1">
      <alignment horizont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left" vertical="center" wrapText="1"/>
      <protection locked="0"/>
    </xf>
    <xf numFmtId="49" fontId="5" fillId="2" borderId="6" xfId="0" applyNumberFormat="1" applyFont="1" applyFill="1" applyBorder="1" applyAlignment="1" applyProtection="1">
      <alignment horizontal="left" vertical="center" wrapText="1"/>
      <protection locked="0"/>
    </xf>
    <xf numFmtId="49" fontId="5" fillId="2" borderId="7" xfId="0" applyNumberFormat="1" applyFont="1" applyFill="1" applyBorder="1" applyAlignment="1" applyProtection="1">
      <alignment horizontal="left" vertical="center" wrapText="1"/>
      <protection locked="0"/>
    </xf>
    <xf numFmtId="164" fontId="5" fillId="6" borderId="5" xfId="0" applyNumberFormat="1" applyFont="1" applyFill="1" applyBorder="1" applyAlignment="1" applyProtection="1">
      <alignment horizontal="center" wrapText="1"/>
      <protection locked="0"/>
    </xf>
    <xf numFmtId="164" fontId="5" fillId="6" borderId="7" xfId="0" applyNumberFormat="1" applyFont="1" applyFill="1" applyBorder="1" applyAlignment="1" applyProtection="1">
      <alignment horizontal="center" wrapText="1"/>
      <protection locked="0"/>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49" fontId="6" fillId="5" borderId="5" xfId="0" applyNumberFormat="1" applyFont="1" applyFill="1" applyBorder="1" applyAlignment="1">
      <alignment horizontal="left" vertical="center" indent="1"/>
    </xf>
    <xf numFmtId="49" fontId="6" fillId="5" borderId="6" xfId="0" applyNumberFormat="1" applyFont="1" applyFill="1" applyBorder="1" applyAlignment="1">
      <alignment horizontal="left" vertical="center" indent="1"/>
    </xf>
    <xf numFmtId="49" fontId="6" fillId="5" borderId="7" xfId="0" applyNumberFormat="1" applyFont="1" applyFill="1" applyBorder="1" applyAlignment="1">
      <alignment horizontal="left" vertical="center" indent="1"/>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8" fillId="0" borderId="10" xfId="0" applyFont="1" applyBorder="1" applyAlignment="1">
      <alignment horizontal="center"/>
    </xf>
    <xf numFmtId="0" fontId="5" fillId="0" borderId="6" xfId="0" applyFont="1" applyBorder="1"/>
    <xf numFmtId="0" fontId="5" fillId="0" borderId="7" xfId="0" applyFont="1" applyBorder="1"/>
    <xf numFmtId="0" fontId="6" fillId="0" borderId="5" xfId="0" applyFont="1" applyBorder="1" applyAlignment="1">
      <alignment horizontal="center"/>
    </xf>
    <xf numFmtId="0" fontId="6" fillId="0" borderId="7" xfId="0" applyFont="1" applyBorder="1" applyAlignment="1">
      <alignment horizontal="center"/>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164" fontId="22" fillId="6" borderId="5" xfId="0" applyNumberFormat="1" applyFont="1" applyFill="1" applyBorder="1" applyAlignment="1" applyProtection="1">
      <alignment horizontal="center" wrapText="1"/>
      <protection locked="0"/>
    </xf>
    <xf numFmtId="164" fontId="22" fillId="6" borderId="7" xfId="0" applyNumberFormat="1" applyFont="1" applyFill="1" applyBorder="1" applyAlignment="1" applyProtection="1">
      <alignment horizontal="center" wrapText="1"/>
      <protection locked="0"/>
    </xf>
    <xf numFmtId="0" fontId="5" fillId="0" borderId="6" xfId="0" applyFont="1" applyBorder="1" applyAlignment="1">
      <alignment horizontal="left"/>
    </xf>
    <xf numFmtId="0" fontId="8" fillId="0" borderId="0" xfId="0" applyFont="1" applyAlignment="1">
      <alignment horizontal="center"/>
    </xf>
    <xf numFmtId="49" fontId="5" fillId="2" borderId="5" xfId="0" applyNumberFormat="1" applyFont="1" applyFill="1" applyBorder="1" applyAlignment="1" applyProtection="1">
      <alignment horizontal="left" wrapText="1"/>
      <protection locked="0"/>
    </xf>
    <xf numFmtId="49" fontId="5" fillId="2" borderId="6" xfId="0" applyNumberFormat="1" applyFont="1" applyFill="1" applyBorder="1" applyAlignment="1" applyProtection="1">
      <alignment horizontal="left" wrapText="1"/>
      <protection locked="0"/>
    </xf>
    <xf numFmtId="49" fontId="5" fillId="2" borderId="7" xfId="0" applyNumberFormat="1" applyFont="1" applyFill="1" applyBorder="1" applyAlignment="1" applyProtection="1">
      <alignment horizontal="left" wrapText="1"/>
      <protection locked="0"/>
    </xf>
    <xf numFmtId="49" fontId="5" fillId="2" borderId="5"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7" xfId="0" applyNumberFormat="1" applyFont="1" applyFill="1" applyBorder="1" applyAlignment="1" applyProtection="1">
      <alignment horizontal="left"/>
      <protection locked="0"/>
    </xf>
    <xf numFmtId="49" fontId="5" fillId="2" borderId="1" xfId="0" applyNumberFormat="1" applyFont="1" applyFill="1" applyBorder="1" applyAlignment="1" applyProtection="1">
      <alignment vertical="center" wrapText="1"/>
      <protection locked="0"/>
    </xf>
    <xf numFmtId="0" fontId="9" fillId="0" borderId="2" xfId="0" applyFont="1" applyBorder="1" applyAlignment="1">
      <alignment horizontal="center"/>
    </xf>
    <xf numFmtId="0" fontId="6" fillId="0" borderId="5" xfId="0" applyFont="1" applyBorder="1" applyAlignment="1">
      <alignment horizontal="left" vertical="center" wrapText="1"/>
    </xf>
    <xf numFmtId="0" fontId="6" fillId="0" borderId="10" xfId="0" applyFont="1" applyBorder="1" applyAlignment="1">
      <alignment horizontal="left"/>
    </xf>
    <xf numFmtId="0" fontId="8" fillId="0" borderId="13" xfId="0" applyFont="1" applyBorder="1" applyAlignment="1">
      <alignment horizontal="center"/>
    </xf>
    <xf numFmtId="0" fontId="8" fillId="0" borderId="14" xfId="0" applyFont="1" applyBorder="1" applyAlignment="1">
      <alignment horizontal="center"/>
    </xf>
    <xf numFmtId="49" fontId="6" fillId="2" borderId="5" xfId="0" applyNumberFormat="1" applyFont="1" applyFill="1" applyBorder="1" applyAlignment="1" applyProtection="1">
      <alignment vertical="center" wrapText="1"/>
      <protection locked="0"/>
    </xf>
    <xf numFmtId="49" fontId="6" fillId="2" borderId="6" xfId="0" applyNumberFormat="1" applyFont="1" applyFill="1" applyBorder="1" applyAlignment="1" applyProtection="1">
      <alignment vertical="center" wrapText="1"/>
      <protection locked="0"/>
    </xf>
    <xf numFmtId="49" fontId="6" fillId="2" borderId="7"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vertical="center" wrapText="1"/>
      <protection locked="0"/>
    </xf>
    <xf numFmtId="49" fontId="10" fillId="2" borderId="1" xfId="0" applyNumberFormat="1" applyFont="1" applyFill="1" applyBorder="1" applyAlignment="1" applyProtection="1">
      <alignment horizontal="left" vertical="center" wrapText="1"/>
      <protection locked="0"/>
    </xf>
    <xf numFmtId="44" fontId="5" fillId="0" borderId="1" xfId="0" applyNumberFormat="1" applyFont="1" applyBorder="1" applyAlignment="1">
      <alignment horizontal="right"/>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40"/>
  <sheetViews>
    <sheetView topLeftCell="A20" zoomScaleNormal="100" zoomScaleSheetLayoutView="100" workbookViewId="0">
      <selection activeCell="A36" sqref="A36:E36"/>
    </sheetView>
  </sheetViews>
  <sheetFormatPr defaultRowHeight="12.75" x14ac:dyDescent="0.2"/>
  <cols>
    <col min="1" max="1" width="13.28515625" customWidth="1"/>
    <col min="2" max="2" width="17.85546875" customWidth="1"/>
    <col min="4" max="4" width="18.85546875" customWidth="1"/>
    <col min="5" max="5" width="6.42578125" customWidth="1"/>
    <col min="6" max="6" width="9.85546875" customWidth="1"/>
    <col min="7" max="7" width="29.5703125" customWidth="1"/>
    <col min="8" max="9" width="21.140625" customWidth="1"/>
    <col min="11" max="11" width="17.140625" style="66" bestFit="1" customWidth="1"/>
    <col min="12" max="12" width="28.28515625" customWidth="1"/>
    <col min="13" max="13" width="29.85546875" customWidth="1"/>
  </cols>
  <sheetData>
    <row r="1" spans="1:13" s="1" customFormat="1" ht="20.25" x14ac:dyDescent="0.2">
      <c r="A1" s="170" t="s">
        <v>0</v>
      </c>
      <c r="B1" s="170"/>
      <c r="C1" s="170"/>
      <c r="D1" s="170"/>
      <c r="E1" s="170"/>
      <c r="F1" s="170"/>
      <c r="G1" s="170"/>
      <c r="H1" s="170"/>
      <c r="I1" s="170"/>
      <c r="K1" s="61"/>
    </row>
    <row r="2" spans="1:13" s="2" customFormat="1" ht="27.75" customHeight="1" x14ac:dyDescent="0.2">
      <c r="A2" s="170" t="s">
        <v>1</v>
      </c>
      <c r="B2" s="170"/>
      <c r="C2" s="170"/>
      <c r="D2" s="170"/>
      <c r="E2" s="170"/>
      <c r="F2" s="170"/>
      <c r="G2" s="170"/>
      <c r="H2" s="170"/>
      <c r="I2" s="170"/>
      <c r="K2" s="62"/>
    </row>
    <row r="3" spans="1:13" s="1" customFormat="1" ht="27" customHeight="1" x14ac:dyDescent="0.2">
      <c r="A3" s="145" t="s">
        <v>2</v>
      </c>
      <c r="B3" s="145"/>
      <c r="C3" s="157"/>
      <c r="D3" s="157"/>
      <c r="E3" s="157"/>
      <c r="F3" s="157"/>
      <c r="G3" s="79" t="s">
        <v>3</v>
      </c>
      <c r="H3" s="171" t="s">
        <v>167</v>
      </c>
      <c r="I3" s="171"/>
      <c r="J3" s="3"/>
      <c r="K3" s="63"/>
      <c r="L3" s="3"/>
      <c r="M3" s="3"/>
    </row>
    <row r="4" spans="1:13" s="1" customFormat="1" ht="27" customHeight="1" x14ac:dyDescent="0.2">
      <c r="A4" s="145" t="s">
        <v>4</v>
      </c>
      <c r="B4" s="145"/>
      <c r="C4" s="150"/>
      <c r="D4" s="150"/>
      <c r="E4" s="150"/>
      <c r="F4" s="150"/>
      <c r="G4" s="79" t="s">
        <v>5</v>
      </c>
      <c r="H4" s="144"/>
      <c r="I4" s="144"/>
      <c r="J4" s="3"/>
      <c r="K4" s="61"/>
      <c r="L4" s="3"/>
      <c r="M4" s="3"/>
    </row>
    <row r="5" spans="1:13" s="1" customFormat="1" ht="30" customHeight="1" x14ac:dyDescent="0.2">
      <c r="A5" s="145" t="s">
        <v>6</v>
      </c>
      <c r="B5" s="145"/>
      <c r="C5" s="144"/>
      <c r="D5" s="144"/>
      <c r="E5" s="144"/>
      <c r="F5" s="144"/>
      <c r="G5" s="79" t="s">
        <v>7</v>
      </c>
      <c r="H5" s="144"/>
      <c r="I5" s="144"/>
      <c r="J5" s="3"/>
      <c r="K5" s="61"/>
    </row>
    <row r="6" spans="1:13" s="1" customFormat="1" ht="28.5" customHeight="1" x14ac:dyDescent="0.2">
      <c r="A6" s="145" t="s">
        <v>8</v>
      </c>
      <c r="B6" s="145"/>
      <c r="C6" s="172"/>
      <c r="D6" s="144"/>
      <c r="E6" s="144"/>
      <c r="F6" s="144"/>
      <c r="G6" s="79" t="s">
        <v>9</v>
      </c>
      <c r="H6" s="144"/>
      <c r="I6" s="144"/>
      <c r="J6" s="3"/>
      <c r="K6" s="61" t="s">
        <v>10</v>
      </c>
    </row>
    <row r="7" spans="1:13" s="1" customFormat="1" ht="39.75" customHeight="1" x14ac:dyDescent="0.2">
      <c r="A7" s="145" t="s">
        <v>11</v>
      </c>
      <c r="B7" s="145"/>
      <c r="C7" s="144"/>
      <c r="D7" s="144"/>
      <c r="E7" s="144"/>
      <c r="F7" s="144"/>
      <c r="G7" s="79" t="s">
        <v>12</v>
      </c>
      <c r="H7" s="144"/>
      <c r="I7" s="144"/>
      <c r="K7" s="61"/>
    </row>
    <row r="8" spans="1:13" s="1" customFormat="1" ht="28.5" customHeight="1" x14ac:dyDescent="0.2">
      <c r="A8" s="145" t="s">
        <v>13</v>
      </c>
      <c r="B8" s="145"/>
      <c r="C8" s="144"/>
      <c r="D8" s="144"/>
      <c r="E8" s="144"/>
      <c r="F8" s="144"/>
      <c r="G8" s="79" t="s">
        <v>14</v>
      </c>
      <c r="H8" s="144"/>
      <c r="I8" s="144"/>
      <c r="K8" s="61"/>
    </row>
    <row r="9" spans="1:13" s="1" customFormat="1" ht="44.25" customHeight="1" x14ac:dyDescent="0.25">
      <c r="A9" s="145" t="s">
        <v>15</v>
      </c>
      <c r="B9" s="145"/>
      <c r="C9" s="144"/>
      <c r="D9" s="144"/>
      <c r="E9" s="144"/>
      <c r="F9" s="144"/>
      <c r="G9" s="80" t="s">
        <v>16</v>
      </c>
      <c r="H9" s="144"/>
      <c r="I9" s="144"/>
      <c r="K9" s="61"/>
      <c r="M9" s="1" t="s">
        <v>10</v>
      </c>
    </row>
    <row r="10" spans="1:13" s="1" customFormat="1" ht="31.5" customHeight="1" x14ac:dyDescent="0.25">
      <c r="A10" s="145" t="s">
        <v>17</v>
      </c>
      <c r="B10" s="145"/>
      <c r="C10" s="146">
        <v>2025</v>
      </c>
      <c r="D10" s="146"/>
      <c r="E10" s="146"/>
      <c r="F10" s="146"/>
      <c r="G10" s="80" t="s">
        <v>18</v>
      </c>
      <c r="H10" s="144"/>
      <c r="I10" s="144"/>
      <c r="K10" s="61"/>
    </row>
    <row r="11" spans="1:13" s="1" customFormat="1" ht="34.5" customHeight="1" x14ac:dyDescent="0.25">
      <c r="A11" s="147" t="s">
        <v>19</v>
      </c>
      <c r="B11" s="147"/>
      <c r="C11" s="148">
        <f>+G26</f>
        <v>0</v>
      </c>
      <c r="D11" s="149"/>
      <c r="E11" s="81"/>
      <c r="F11" s="81"/>
      <c r="G11" s="79" t="s">
        <v>20</v>
      </c>
      <c r="H11" s="150"/>
      <c r="I11" s="150"/>
      <c r="K11" s="61"/>
    </row>
    <row r="12" spans="1:13" s="2" customFormat="1" ht="21" customHeight="1" x14ac:dyDescent="0.35">
      <c r="A12" s="85" t="s">
        <v>21</v>
      </c>
      <c r="B12" s="112"/>
      <c r="C12" s="112"/>
      <c r="D12" s="112"/>
      <c r="E12" s="112"/>
      <c r="F12" s="112"/>
      <c r="G12" s="112"/>
      <c r="H12" s="112"/>
      <c r="I12" s="112"/>
      <c r="K12" s="62"/>
    </row>
    <row r="13" spans="1:13" s="4" customFormat="1" ht="34.5" customHeight="1" x14ac:dyDescent="0.25">
      <c r="A13" s="153" t="s">
        <v>22</v>
      </c>
      <c r="B13" s="153"/>
      <c r="C13" s="153"/>
      <c r="D13" s="153"/>
      <c r="E13" s="153" t="s">
        <v>23</v>
      </c>
      <c r="F13" s="153"/>
      <c r="G13" s="110" t="s">
        <v>24</v>
      </c>
      <c r="H13" s="110" t="s">
        <v>25</v>
      </c>
      <c r="I13" s="110" t="s">
        <v>26</v>
      </c>
      <c r="K13" s="64"/>
    </row>
    <row r="14" spans="1:13" s="1" customFormat="1" ht="31.5" customHeight="1" x14ac:dyDescent="0.2">
      <c r="A14" s="154" t="s">
        <v>27</v>
      </c>
      <c r="B14" s="155"/>
      <c r="C14" s="155"/>
      <c r="D14" s="156"/>
      <c r="E14" s="151" t="s">
        <v>28</v>
      </c>
      <c r="F14" s="152"/>
      <c r="G14" s="88">
        <f>'Form 2'!N16</f>
        <v>0</v>
      </c>
      <c r="H14" s="88">
        <f>'Form 2'!O16</f>
        <v>0</v>
      </c>
      <c r="I14" s="88">
        <f>'Form 2'!P16</f>
        <v>0</v>
      </c>
      <c r="K14" s="61"/>
    </row>
    <row r="15" spans="1:13" s="1" customFormat="1" ht="31.5" customHeight="1" x14ac:dyDescent="0.2">
      <c r="A15" s="154" t="s">
        <v>29</v>
      </c>
      <c r="B15" s="155"/>
      <c r="C15" s="155"/>
      <c r="D15" s="156"/>
      <c r="E15" s="151" t="s">
        <v>30</v>
      </c>
      <c r="F15" s="152"/>
      <c r="G15" s="88">
        <f>'Form 2'!N26</f>
        <v>0</v>
      </c>
      <c r="H15" s="88">
        <f>'Form 2'!O26</f>
        <v>0</v>
      </c>
      <c r="I15" s="88">
        <f>'Form 2'!P26</f>
        <v>0</v>
      </c>
      <c r="K15" s="61"/>
    </row>
    <row r="16" spans="1:13" s="1" customFormat="1" ht="31.5" customHeight="1" x14ac:dyDescent="0.2">
      <c r="A16" s="154" t="s">
        <v>31</v>
      </c>
      <c r="B16" s="155"/>
      <c r="C16" s="155"/>
      <c r="D16" s="156"/>
      <c r="E16" s="151" t="s">
        <v>32</v>
      </c>
      <c r="F16" s="152"/>
      <c r="G16" s="90">
        <v>0</v>
      </c>
      <c r="H16" s="90">
        <v>0</v>
      </c>
      <c r="I16" s="88">
        <f>G16+H16</f>
        <v>0</v>
      </c>
      <c r="K16" s="61"/>
    </row>
    <row r="17" spans="1:12" s="1" customFormat="1" ht="31.5" customHeight="1" x14ac:dyDescent="0.2">
      <c r="A17" s="154" t="s">
        <v>33</v>
      </c>
      <c r="B17" s="155"/>
      <c r="C17" s="155"/>
      <c r="D17" s="156"/>
      <c r="E17" s="151" t="s">
        <v>34</v>
      </c>
      <c r="F17" s="152"/>
      <c r="G17" s="88">
        <f>'Form 3'!F7</f>
        <v>0</v>
      </c>
      <c r="H17" s="88">
        <f>'Form 3'!G7</f>
        <v>0</v>
      </c>
      <c r="I17" s="88">
        <f>'Form 3'!H7</f>
        <v>0</v>
      </c>
      <c r="K17" s="61"/>
    </row>
    <row r="18" spans="1:12" s="1" customFormat="1" ht="31.5" customHeight="1" x14ac:dyDescent="0.2">
      <c r="A18" s="154" t="s">
        <v>35</v>
      </c>
      <c r="B18" s="155"/>
      <c r="C18" s="155"/>
      <c r="D18" s="156"/>
      <c r="E18" s="151" t="s">
        <v>36</v>
      </c>
      <c r="F18" s="152"/>
      <c r="G18" s="88">
        <f>'Form 3'!F8</f>
        <v>0</v>
      </c>
      <c r="H18" s="88">
        <f>'Form 3'!G8</f>
        <v>0</v>
      </c>
      <c r="I18" s="88">
        <f>'Form 3'!H8</f>
        <v>0</v>
      </c>
      <c r="K18" s="61"/>
    </row>
    <row r="19" spans="1:12" s="1" customFormat="1" ht="31.5" customHeight="1" x14ac:dyDescent="0.2">
      <c r="A19" s="154" t="s">
        <v>37</v>
      </c>
      <c r="B19" s="155"/>
      <c r="C19" s="155"/>
      <c r="D19" s="156"/>
      <c r="E19" s="151" t="s">
        <v>38</v>
      </c>
      <c r="F19" s="152"/>
      <c r="G19" s="88">
        <f>'Form 3'!F9</f>
        <v>0</v>
      </c>
      <c r="H19" s="88">
        <f>'Form 3'!G9</f>
        <v>0</v>
      </c>
      <c r="I19" s="88">
        <f>'Form 3'!H9</f>
        <v>0</v>
      </c>
      <c r="K19" s="61"/>
    </row>
    <row r="20" spans="1:12" s="1" customFormat="1" ht="31.5" customHeight="1" x14ac:dyDescent="0.2">
      <c r="A20" s="154" t="s">
        <v>39</v>
      </c>
      <c r="B20" s="155"/>
      <c r="C20" s="155"/>
      <c r="D20" s="156"/>
      <c r="E20" s="151" t="s">
        <v>40</v>
      </c>
      <c r="F20" s="152"/>
      <c r="G20" s="88">
        <f>'Form 3'!F10</f>
        <v>0</v>
      </c>
      <c r="H20" s="88">
        <f>'Form 3'!G10</f>
        <v>0</v>
      </c>
      <c r="I20" s="88">
        <f>'Form 3'!H10</f>
        <v>0</v>
      </c>
      <c r="K20" s="61"/>
    </row>
    <row r="21" spans="1:12" s="1" customFormat="1" ht="23.25" customHeight="1" x14ac:dyDescent="0.2">
      <c r="A21" s="154" t="s">
        <v>41</v>
      </c>
      <c r="B21" s="155"/>
      <c r="C21" s="155"/>
      <c r="D21" s="156"/>
      <c r="E21" s="151" t="s">
        <v>42</v>
      </c>
      <c r="F21" s="152"/>
      <c r="G21" s="88">
        <f>'Form 3'!F11</f>
        <v>0</v>
      </c>
      <c r="H21" s="88">
        <f>'Form 3'!G11</f>
        <v>0</v>
      </c>
      <c r="I21" s="88">
        <f>'Form 3'!H11</f>
        <v>0</v>
      </c>
      <c r="K21" s="61"/>
    </row>
    <row r="22" spans="1:12" s="1" customFormat="1" ht="29.1" customHeight="1" x14ac:dyDescent="0.2">
      <c r="A22" s="154" t="s">
        <v>43</v>
      </c>
      <c r="B22" s="155"/>
      <c r="C22" s="155"/>
      <c r="D22" s="156"/>
      <c r="E22" s="151" t="s">
        <v>44</v>
      </c>
      <c r="F22" s="152"/>
      <c r="G22" s="88">
        <f>'Form 3'!F12</f>
        <v>0</v>
      </c>
      <c r="H22" s="88">
        <f>+'Form 3'!G12</f>
        <v>0</v>
      </c>
      <c r="I22" s="88">
        <f>'Form 3'!H12</f>
        <v>0</v>
      </c>
      <c r="K22" s="61"/>
    </row>
    <row r="23" spans="1:12" s="1" customFormat="1" ht="25.5" customHeight="1" x14ac:dyDescent="0.2">
      <c r="A23" s="143" t="str">
        <f>'Form 3'!A13:D13</f>
        <v>Other: (i.e. Stipends under $600)</v>
      </c>
      <c r="B23" s="143"/>
      <c r="C23" s="143">
        <f>'Form 3'!B13</f>
        <v>0</v>
      </c>
      <c r="D23" s="143"/>
      <c r="E23" s="141" t="str">
        <f>'Form 3'!E13</f>
        <v>0999</v>
      </c>
      <c r="F23" s="142"/>
      <c r="G23" s="88">
        <f>'Form 3'!F13</f>
        <v>0</v>
      </c>
      <c r="H23" s="88">
        <f>'Form 3'!G13</f>
        <v>0</v>
      </c>
      <c r="I23" s="88">
        <f>'Form 3'!H13</f>
        <v>0</v>
      </c>
      <c r="K23" s="61"/>
    </row>
    <row r="24" spans="1:12" s="1" customFormat="1" ht="24.75" customHeight="1" x14ac:dyDescent="0.2">
      <c r="A24" s="143" t="str">
        <f>'Form 3'!A14:D14</f>
        <v>Other: (i.e. Stipends under $600)</v>
      </c>
      <c r="B24" s="143"/>
      <c r="C24" s="143">
        <f>'Form 3'!B14</f>
        <v>0</v>
      </c>
      <c r="D24" s="143"/>
      <c r="E24" s="141" t="str">
        <f>'Form 3'!E14</f>
        <v>0999</v>
      </c>
      <c r="F24" s="142"/>
      <c r="G24" s="88">
        <f>'Form 3'!F14</f>
        <v>0</v>
      </c>
      <c r="H24" s="88">
        <f>'Form 3'!G14</f>
        <v>0</v>
      </c>
      <c r="I24" s="88">
        <f>'Form 3'!H14</f>
        <v>0</v>
      </c>
      <c r="K24" s="61"/>
    </row>
    <row r="25" spans="1:12" s="1" customFormat="1" ht="25.5" customHeight="1" thickBot="1" x14ac:dyDescent="0.25">
      <c r="A25" s="143" t="str">
        <f>'Form 3'!A15:D15</f>
        <v>Other: (i.e. Stipends under $600)</v>
      </c>
      <c r="B25" s="143"/>
      <c r="C25" s="143">
        <f>'Form 3'!B15</f>
        <v>0</v>
      </c>
      <c r="D25" s="143"/>
      <c r="E25" s="164" t="str">
        <f>'Form 3'!E15</f>
        <v>0999</v>
      </c>
      <c r="F25" s="142"/>
      <c r="G25" s="88">
        <f>'Form 3'!F15</f>
        <v>0</v>
      </c>
      <c r="H25" s="89">
        <f>'Form 3'!G15</f>
        <v>0</v>
      </c>
      <c r="I25" s="89">
        <f>'Form 3'!H15</f>
        <v>0</v>
      </c>
      <c r="K25" s="61"/>
    </row>
    <row r="26" spans="1:12" s="28" customFormat="1" ht="29.1" customHeight="1" thickTop="1" x14ac:dyDescent="0.25">
      <c r="A26" s="163" t="s">
        <v>45</v>
      </c>
      <c r="B26" s="163"/>
      <c r="C26" s="163"/>
      <c r="D26" s="163"/>
      <c r="E26" s="159"/>
      <c r="F26" s="160"/>
      <c r="G26" s="44">
        <f>SUM(G14:G25)</f>
        <v>0</v>
      </c>
      <c r="H26" s="44">
        <f>SUM(H14:H25)</f>
        <v>0</v>
      </c>
      <c r="I26" s="44">
        <f>SUM(I14:I25)</f>
        <v>0</v>
      </c>
      <c r="K26" s="65"/>
    </row>
    <row r="27" spans="1:12" s="1" customFormat="1" ht="19.5" customHeight="1" x14ac:dyDescent="0.2">
      <c r="G27" s="167" t="s">
        <v>46</v>
      </c>
      <c r="H27" s="167"/>
      <c r="I27" s="167"/>
      <c r="K27" s="61"/>
      <c r="L27" s="2"/>
    </row>
    <row r="28" spans="1:12" s="1" customFormat="1" ht="22.5" customHeight="1" x14ac:dyDescent="0.25">
      <c r="A28" s="2" t="s">
        <v>47</v>
      </c>
      <c r="G28" s="127">
        <f>IFERROR(H26/I26,0)</f>
        <v>0</v>
      </c>
      <c r="K28" s="61"/>
    </row>
    <row r="29" spans="1:12" s="1" customFormat="1" ht="18" customHeight="1" x14ac:dyDescent="0.25">
      <c r="A29" s="109" t="s">
        <v>48</v>
      </c>
      <c r="B29" s="16"/>
      <c r="C29" s="16"/>
      <c r="D29" s="16"/>
      <c r="E29" s="16"/>
      <c r="F29" s="16"/>
      <c r="G29" s="16"/>
      <c r="H29" s="166" t="s">
        <v>49</v>
      </c>
      <c r="I29" s="166"/>
      <c r="K29" s="61"/>
    </row>
    <row r="30" spans="1:12" s="1" customFormat="1" ht="24" customHeight="1" x14ac:dyDescent="0.2">
      <c r="A30" s="162"/>
      <c r="B30" s="162"/>
      <c r="C30" s="162"/>
      <c r="D30" s="162"/>
      <c r="E30" s="82"/>
      <c r="F30" s="82"/>
      <c r="G30" s="82"/>
      <c r="H30" s="161"/>
      <c r="I30" s="161"/>
      <c r="K30" s="61"/>
    </row>
    <row r="31" spans="1:12" s="1" customFormat="1" ht="14.25" x14ac:dyDescent="0.2">
      <c r="A31" s="158" t="s">
        <v>50</v>
      </c>
      <c r="B31" s="158"/>
      <c r="C31" s="158"/>
      <c r="D31" s="158"/>
      <c r="E31" s="82"/>
      <c r="F31" s="82"/>
      <c r="G31" s="82"/>
      <c r="H31" s="158" t="s">
        <v>51</v>
      </c>
      <c r="I31" s="158"/>
      <c r="K31" s="61"/>
    </row>
    <row r="32" spans="1:12" s="1" customFormat="1" ht="3.75" customHeight="1" x14ac:dyDescent="0.2">
      <c r="A32" s="78"/>
      <c r="B32" s="78"/>
      <c r="C32" s="78"/>
      <c r="D32" s="78"/>
      <c r="E32" s="78"/>
      <c r="F32" s="78"/>
      <c r="G32" s="78"/>
      <c r="H32" s="122"/>
      <c r="I32" s="122"/>
      <c r="K32" s="61"/>
    </row>
    <row r="33" spans="1:11" s="1" customFormat="1" ht="21" customHeight="1" x14ac:dyDescent="0.3">
      <c r="A33" s="168"/>
      <c r="B33" s="168"/>
      <c r="C33" s="168"/>
      <c r="D33" s="168"/>
      <c r="E33" s="168"/>
      <c r="F33" s="83"/>
      <c r="G33" s="83"/>
      <c r="H33" s="165" t="s">
        <v>168</v>
      </c>
      <c r="I33" s="165"/>
      <c r="K33" s="61"/>
    </row>
    <row r="34" spans="1:11" s="1" customFormat="1" ht="14.25" x14ac:dyDescent="0.2">
      <c r="A34" s="2" t="s">
        <v>52</v>
      </c>
      <c r="E34" s="83"/>
      <c r="F34" s="83"/>
      <c r="G34" s="83"/>
      <c r="H34" s="158" t="s">
        <v>52</v>
      </c>
      <c r="I34" s="158"/>
      <c r="K34" s="61"/>
    </row>
    <row r="35" spans="1:11" s="1" customFormat="1" ht="3" customHeight="1" x14ac:dyDescent="0.2">
      <c r="E35" s="84"/>
      <c r="F35" s="84"/>
      <c r="G35" s="84"/>
      <c r="H35" s="123"/>
      <c r="I35" s="123"/>
      <c r="K35" s="61"/>
    </row>
    <row r="36" spans="1:11" s="1" customFormat="1" ht="31.5" customHeight="1" x14ac:dyDescent="0.3">
      <c r="A36" s="168"/>
      <c r="B36" s="168"/>
      <c r="C36" s="168"/>
      <c r="D36" s="168"/>
      <c r="E36" s="169"/>
      <c r="F36" s="83"/>
      <c r="G36" s="83"/>
      <c r="H36" s="165" t="s">
        <v>169</v>
      </c>
      <c r="I36" s="165"/>
      <c r="K36" s="61"/>
    </row>
    <row r="37" spans="1:11" s="1" customFormat="1" ht="14.25" x14ac:dyDescent="0.2">
      <c r="A37" s="2" t="s">
        <v>53</v>
      </c>
      <c r="E37" s="82"/>
      <c r="F37" s="82"/>
      <c r="G37" s="82"/>
      <c r="H37" s="158" t="s">
        <v>53</v>
      </c>
      <c r="I37" s="158"/>
      <c r="K37" s="61"/>
    </row>
    <row r="38" spans="1:11" s="1" customFormat="1" ht="14.25" x14ac:dyDescent="0.2">
      <c r="A38" s="86" t="s">
        <v>54</v>
      </c>
      <c r="K38" s="61"/>
    </row>
    <row r="39" spans="1:11" x14ac:dyDescent="0.2">
      <c r="A39" s="86" t="s">
        <v>55</v>
      </c>
    </row>
    <row r="40" spans="1:11" x14ac:dyDescent="0.2">
      <c r="A40" t="s">
        <v>10</v>
      </c>
    </row>
  </sheetData>
  <sheetProtection algorithmName="SHA-512" hashValue="2nMRsrdTdkJMYLQeHNXdua3OYpC8BJjowQ/87apDeRLtJlNzDohgfjRpvIBnh2V69O09/ZQ0a272TBxhiOmaSQ==" saltValue="3PvMjxESJ7Ng0s2y18ArNQ==" spinCount="100000" sheet="1" formatColumns="0" formatRows="0" selectLockedCells="1"/>
  <mergeCells count="72">
    <mergeCell ref="A2:I2"/>
    <mergeCell ref="A1:I1"/>
    <mergeCell ref="A9:B9"/>
    <mergeCell ref="A5:B5"/>
    <mergeCell ref="H3:I3"/>
    <mergeCell ref="H5:I5"/>
    <mergeCell ref="H7:I7"/>
    <mergeCell ref="H9:I9"/>
    <mergeCell ref="C8:F8"/>
    <mergeCell ref="A8:B8"/>
    <mergeCell ref="H6:I6"/>
    <mergeCell ref="A6:B6"/>
    <mergeCell ref="C6:F6"/>
    <mergeCell ref="C5:F5"/>
    <mergeCell ref="C7:F7"/>
    <mergeCell ref="H4:I4"/>
    <mergeCell ref="H8:I8"/>
    <mergeCell ref="H37:I37"/>
    <mergeCell ref="H36:I36"/>
    <mergeCell ref="H29:I29"/>
    <mergeCell ref="E15:F15"/>
    <mergeCell ref="G27:I27"/>
    <mergeCell ref="E20:F20"/>
    <mergeCell ref="E21:F21"/>
    <mergeCell ref="E22:F22"/>
    <mergeCell ref="E17:F17"/>
    <mergeCell ref="E18:F18"/>
    <mergeCell ref="E23:F23"/>
    <mergeCell ref="A33:E33"/>
    <mergeCell ref="A36:E36"/>
    <mergeCell ref="H33:I33"/>
    <mergeCell ref="H34:I34"/>
    <mergeCell ref="H31:I31"/>
    <mergeCell ref="C9:F9"/>
    <mergeCell ref="E26:F26"/>
    <mergeCell ref="H30:I30"/>
    <mergeCell ref="A31:D31"/>
    <mergeCell ref="A30:D30"/>
    <mergeCell ref="A21:D21"/>
    <mergeCell ref="A26:D26"/>
    <mergeCell ref="E25:F25"/>
    <mergeCell ref="A22:D22"/>
    <mergeCell ref="A19:D19"/>
    <mergeCell ref="A20:D20"/>
    <mergeCell ref="A17:D17"/>
    <mergeCell ref="E19:F19"/>
    <mergeCell ref="A18:D18"/>
    <mergeCell ref="A16:D16"/>
    <mergeCell ref="A3:B3"/>
    <mergeCell ref="C3:F3"/>
    <mergeCell ref="A4:B4"/>
    <mergeCell ref="C4:F4"/>
    <mergeCell ref="A7:B7"/>
    <mergeCell ref="E16:F16"/>
    <mergeCell ref="E13:F13"/>
    <mergeCell ref="A13:D13"/>
    <mergeCell ref="E14:F14"/>
    <mergeCell ref="A14:D14"/>
    <mergeCell ref="A15:D15"/>
    <mergeCell ref="H10:I10"/>
    <mergeCell ref="A10:B10"/>
    <mergeCell ref="C10:F10"/>
    <mergeCell ref="A11:B11"/>
    <mergeCell ref="C11:D11"/>
    <mergeCell ref="H11:I11"/>
    <mergeCell ref="E24:F24"/>
    <mergeCell ref="A23:B23"/>
    <mergeCell ref="C23:D23"/>
    <mergeCell ref="A25:B25"/>
    <mergeCell ref="C25:D25"/>
    <mergeCell ref="A24:B24"/>
    <mergeCell ref="C24:D24"/>
  </mergeCells>
  <phoneticPr fontId="3" type="noConversion"/>
  <dataValidations count="24">
    <dataValidation allowBlank="1" showInputMessage="1" showErrorMessage="1" promptTitle="Item of Expenditure " prompt="This is the budget and itemized expenditure account in which agencies will be reimbursed.  " sqref="A13:D13"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3:F13" xr:uid="{4A2BF9CD-793B-4BD3-B241-13D809A9CF15}"/>
    <dataValidation allowBlank="1" showInputMessage="1" showErrorMessage="1" promptTitle="Grant Award Share " prompt="This is the amount of the City award; the total award of the contract. " sqref="G13" xr:uid="{FE4A6B3A-C092-43C9-9E9E-12DD464CA2FF}"/>
    <dataValidation allowBlank="1" showInputMessage="1" showErrorMessage="1" promptTitle="Other Share " prompt="This is the amount of the Delegate Agency/Organization’s contribution to the program and is different from the City share. " sqref="H13" xr:uid="{7CD55015-FEFE-44EF-B845-2999601139A7}"/>
    <dataValidation allowBlank="1" showInputMessage="1" showErrorMessage="1" promptTitle="Total Cost " prompt="This is the total program budget and includes the City award budget and the Delegate Agency/Organization’s contributed share. " sqref="I13" xr:uid="{11C20494-B3AD-46A5-A85A-186CE3B0FC55}"/>
    <dataValidation allowBlank="1" showInputMessage="1" showErrorMessage="1" promptTitle="% of Total is Other Share " prompt="This is the percentage of the Delegate Agency contribution in relation to the total project budget. " sqref="G28" xr:uid="{C9765829-AFAA-4E69-A49C-FAF979B30849}"/>
    <dataValidation allowBlank="1" showInputMessage="1" showErrorMessage="1" promptTitle="Delegate Authorization" prompt="This is the name of the authorized executive member of the Delegate Agency with signatory authority. " sqref="A29" xr:uid="{87B0284C-E02D-4DE4-A6A8-A4FE6D1C81E1}"/>
    <dataValidation allowBlank="1" showInputMessage="1" showErrorMessage="1" promptTitle="City Authorization" prompt="This is the name of the authorized executive member of the City with signatory authority.  " sqref="H29:I29" xr:uid="{35FB180B-BDD4-45B7-B9D1-5FD2E62C6F2D}"/>
    <dataValidation allowBlank="1" showInputMessage="1" showErrorMessage="1" promptTitle="Global/ Blanket PO Release Term" prompt="Please indicate the year of the allocation (i.e. 01/01/2019 - 12/31/2019). " sqref="H5:I5" xr:uid="{F5AC6BD0-108D-4049-81E1-E02B62031487}"/>
    <dataValidation allowBlank="1" showInputMessage="1" showErrorMessage="1" promptTitle="Budget Allocation Year" prompt="This identifies the year covered through the annual release. " sqref="C10" xr:uid="{D387FDB2-02D3-4853-928D-97963C3F37E5}"/>
    <dataValidation allowBlank="1" showInputMessage="1" showErrorMessage="1" promptTitle="CSFA#" prompt="This is the Catalog of State Financial Assistance (CDFA), which is a State identifier (i.e. 506-00-1717). _x000a_" sqref="H10" xr:uid="{ACA47F86-A7B8-4708-81FB-C31F9D7C3CD0}"/>
    <dataValidation allowBlank="1" showInputMessage="1" showErrorMessage="1" promptTitle="CFDA #" prompt="This is the Catalog of Federal Domestic Assistance, which is a federal identifier (i.e. 10.557). " sqref="H9" xr:uid="{A6FE54BB-B523-4ACB-98BC-1227475D3D96}"/>
    <dataValidation allowBlank="1" showInputMessage="1" showErrorMessage="1" promptTitle="Funding Strip " prompt="Provide the City issued funding account assigned to the agreement; this information is available in the funding agreement. " sqref="H8" xr:uid="{63C2991E-FC86-4578-A24E-854C6371866D}"/>
    <dataValidation allowBlank="1" showInputMessage="1" showErrorMessage="1" promptTitle="Standard PO Release Term" prompt="Please indicate the year of the allocation (i.e. 01/01/2019 - 12/31/2019). " sqref="H7" xr:uid="{F2744481-4536-41F1-BFC9-F8ADA874D322}"/>
    <dataValidation allowBlank="1" showInputMessage="1" showErrorMessage="1" promptTitle="Standard PO#" prompt="Provide the PO-Release number, which is the annual distribution of funds against a Global blanket agreement. " sqref="H6:I6" xr:uid="{195FB14D-AEBE-4D93-958F-50FB6BCE3ABA}"/>
    <dataValidation allowBlank="1" showInputMessage="1" showErrorMessage="1" promptTitle="Global PO#" prompt="Provide the Global blanket agreement number; This is the agreement number governing the lifecycle of the agreement. " sqref="H4:I4" xr:uid="{8071396C-9872-4C65-AC9F-C53AA974CB83}"/>
    <dataValidation allowBlank="1" showInputMessage="1" showErrorMessage="1" promptTitle="Department " prompt="Enter the name of the City department in which the contract was executed.                                            " sqref="H3:I3" xr:uid="{0541F3C6-E8A6-4B9E-8FEF-EA7E6DA3E277}"/>
    <dataValidation allowBlank="1" showInputMessage="1" showErrorMessage="1" promptTitle="FEIN" prompt="The Internal Revenue Service (IRS) assigns a 9-digit Federal Employer Identification Number (FEIN) to every organization employing one or more individuals. " sqref="C9:F9"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8:F8" xr:uid="{36635177-BDC0-472C-9659-A6A2337BE9E1}"/>
    <dataValidation allowBlank="1" showInputMessage="1" showErrorMessage="1" promptTitle="Preparer Phone Number" prompt="Provide the phone number of the person preparing the report.  " sqref="C7:F7" xr:uid="{5B70BF1E-9A7C-4F90-A7C3-09505B0BE11C}"/>
    <dataValidation allowBlank="1" showInputMessage="1" showErrorMessage="1" promptTitle="Preparer Email Address" prompt="Provide the email address of the person preparing the invoice. " sqref="C6:F6" xr:uid="{7EC3DAD3-9EB7-42D8-8ADA-91B5E823E61F}"/>
    <dataValidation allowBlank="1" showInputMessage="1" showErrorMessage="1" promptTitle="Preparer Name" prompt="Provide the name of the person preparing the budget. " sqref="C5:F5" xr:uid="{92BFD1F4-5970-4933-8C02-74CB29D6B7DD}"/>
    <dataValidation allowBlank="1" showInputMessage="1" showErrorMessage="1" promptTitle="Program Name" prompt="Please identify the Delegate Agency Program name. " sqref="C4:F4" xr:uid="{E78B90FB-85F0-47AC-A963-CE934C204950}"/>
    <dataValidation allowBlank="1" showInputMessage="1" showErrorMessage="1" promptTitle="Delegate Agency Name" prompt="Please identify the name of the Delegate Agency. " sqref="C3:F3" xr:uid="{27B66D3D-6888-44A5-89F3-F460686325A7}"/>
  </dataValidations>
  <printOptions horizontalCentered="1" verticalCentered="1"/>
  <pageMargins left="0" right="0" top="0" bottom="0" header="0" footer="0"/>
  <pageSetup scale="71" fitToHeight="0" orientation="portrait" r:id="rId1"/>
  <headerFooter scaleWithDoc="0" alignWithMargins="0">
    <oddFooter>&amp;CLast Updated: 11/2023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38"/>
  <sheetViews>
    <sheetView topLeftCell="A19" zoomScaleNormal="100" workbookViewId="0">
      <selection activeCell="A35" sqref="A35:E35"/>
    </sheetView>
  </sheetViews>
  <sheetFormatPr defaultRowHeight="12.75" x14ac:dyDescent="0.2"/>
  <cols>
    <col min="1" max="1" width="15.140625" customWidth="1"/>
    <col min="2" max="2" width="12.5703125" customWidth="1"/>
    <col min="4" max="4" width="15.85546875" customWidth="1"/>
    <col min="5" max="5" width="6.5703125" customWidth="1"/>
    <col min="6" max="6" width="10.42578125" customWidth="1"/>
    <col min="7" max="7" width="31.85546875" customWidth="1"/>
    <col min="8" max="9" width="21.140625" customWidth="1"/>
  </cols>
  <sheetData>
    <row r="1" spans="1:13" ht="25.5" customHeight="1" x14ac:dyDescent="0.35">
      <c r="A1" s="187" t="s">
        <v>56</v>
      </c>
      <c r="B1" s="187"/>
      <c r="C1" s="187"/>
      <c r="D1" s="187"/>
      <c r="E1" s="187"/>
      <c r="F1" s="187"/>
      <c r="G1" s="187"/>
      <c r="H1" s="187"/>
      <c r="I1" s="187"/>
      <c r="J1" s="1"/>
      <c r="K1" s="1"/>
    </row>
    <row r="2" spans="1:13" s="1" customFormat="1" ht="27" customHeight="1" x14ac:dyDescent="0.2">
      <c r="A2" s="145" t="s">
        <v>2</v>
      </c>
      <c r="B2" s="145"/>
      <c r="C2" s="188">
        <f>'Form 1'!C3</f>
        <v>0</v>
      </c>
      <c r="D2" s="188"/>
      <c r="E2" s="188"/>
      <c r="F2" s="188"/>
      <c r="G2" s="79" t="s">
        <v>3</v>
      </c>
      <c r="H2" s="189" t="str">
        <f>'Form 1'!H3:I3</f>
        <v>50 - Family and Support Services</v>
      </c>
      <c r="I2" s="189"/>
      <c r="J2" s="3"/>
      <c r="K2" s="3"/>
      <c r="L2" s="3"/>
      <c r="M2" s="3"/>
    </row>
    <row r="3" spans="1:13" s="1" customFormat="1" ht="27" customHeight="1" x14ac:dyDescent="0.2">
      <c r="A3" s="145" t="s">
        <v>4</v>
      </c>
      <c r="B3" s="145"/>
      <c r="C3" s="190">
        <f>'Form 1'!C4</f>
        <v>0</v>
      </c>
      <c r="D3" s="190"/>
      <c r="E3" s="190"/>
      <c r="F3" s="190"/>
      <c r="G3" s="79" t="s">
        <v>57</v>
      </c>
      <c r="H3" s="178">
        <f>'Form 1'!H4:I4</f>
        <v>0</v>
      </c>
      <c r="I3" s="178"/>
      <c r="J3" s="3"/>
      <c r="L3" s="3"/>
      <c r="M3" s="3"/>
    </row>
    <row r="4" spans="1:13" s="1" customFormat="1" ht="42" customHeight="1" x14ac:dyDescent="0.2">
      <c r="A4" s="145" t="s">
        <v>6</v>
      </c>
      <c r="B4" s="145"/>
      <c r="C4" s="178">
        <f>'Form 1'!C5</f>
        <v>0</v>
      </c>
      <c r="D4" s="178"/>
      <c r="E4" s="178"/>
      <c r="F4" s="178"/>
      <c r="G4" s="79" t="s">
        <v>7</v>
      </c>
      <c r="H4" s="178">
        <f>'Form 1'!H5:I5</f>
        <v>0</v>
      </c>
      <c r="I4" s="178"/>
      <c r="J4" s="3"/>
    </row>
    <row r="5" spans="1:13" s="1" customFormat="1" ht="44.25" customHeight="1" x14ac:dyDescent="0.2">
      <c r="A5" s="145" t="s">
        <v>8</v>
      </c>
      <c r="B5" s="145"/>
      <c r="C5" s="178">
        <f>'Form 1'!C6</f>
        <v>0</v>
      </c>
      <c r="D5" s="178"/>
      <c r="E5" s="178"/>
      <c r="F5" s="178"/>
      <c r="G5" s="79" t="s">
        <v>9</v>
      </c>
      <c r="H5" s="178">
        <f>'Form 1'!H6:I6</f>
        <v>0</v>
      </c>
      <c r="I5" s="178"/>
      <c r="J5" s="3"/>
    </row>
    <row r="6" spans="1:13" s="1" customFormat="1" ht="41.25" customHeight="1" x14ac:dyDescent="0.2">
      <c r="A6" s="145" t="s">
        <v>11</v>
      </c>
      <c r="B6" s="145"/>
      <c r="C6" s="178">
        <f>'Form 1'!C7</f>
        <v>0</v>
      </c>
      <c r="D6" s="178"/>
      <c r="E6" s="178"/>
      <c r="F6" s="178"/>
      <c r="G6" s="79" t="s">
        <v>12</v>
      </c>
      <c r="H6" s="178">
        <f>'Form 1'!H7:I7</f>
        <v>0</v>
      </c>
      <c r="I6" s="178"/>
    </row>
    <row r="7" spans="1:13" s="1" customFormat="1" ht="28.5" customHeight="1" x14ac:dyDescent="0.2">
      <c r="A7" s="145" t="s">
        <v>13</v>
      </c>
      <c r="B7" s="145"/>
      <c r="C7" s="178">
        <f>'Form 1'!C8</f>
        <v>0</v>
      </c>
      <c r="D7" s="178"/>
      <c r="E7" s="178"/>
      <c r="F7" s="178"/>
      <c r="G7" s="79" t="s">
        <v>14</v>
      </c>
      <c r="H7" s="178">
        <f>'Form 1'!H8:I8</f>
        <v>0</v>
      </c>
      <c r="I7" s="178"/>
    </row>
    <row r="8" spans="1:13" s="1" customFormat="1" ht="43.5" customHeight="1" x14ac:dyDescent="0.2">
      <c r="A8" s="145" t="s">
        <v>15</v>
      </c>
      <c r="B8" s="145"/>
      <c r="C8" s="178">
        <f>'Form 1'!C9</f>
        <v>0</v>
      </c>
      <c r="D8" s="178"/>
      <c r="E8" s="178"/>
      <c r="F8" s="178"/>
      <c r="G8" s="79" t="s">
        <v>16</v>
      </c>
      <c r="H8" s="178">
        <f>'Form 1'!H9:I9</f>
        <v>0</v>
      </c>
      <c r="I8" s="178"/>
    </row>
    <row r="9" spans="1:13" s="1" customFormat="1" ht="42" customHeight="1" x14ac:dyDescent="0.2">
      <c r="A9" s="145" t="s">
        <v>17</v>
      </c>
      <c r="B9" s="145"/>
      <c r="C9" s="178">
        <f>'Form 1'!C10</f>
        <v>2025</v>
      </c>
      <c r="D9" s="178"/>
      <c r="E9" s="178"/>
      <c r="F9" s="178"/>
      <c r="G9" s="79" t="s">
        <v>18</v>
      </c>
      <c r="H9" s="178">
        <f>'Form 1'!H10:I10</f>
        <v>0</v>
      </c>
      <c r="I9" s="178"/>
    </row>
    <row r="10" spans="1:13" s="1" customFormat="1" ht="33" customHeight="1" x14ac:dyDescent="0.25">
      <c r="A10" s="145" t="s">
        <v>19</v>
      </c>
      <c r="B10" s="145"/>
      <c r="C10" s="148">
        <f>+'Form 1'!C11:D11</f>
        <v>0</v>
      </c>
      <c r="D10" s="149"/>
      <c r="E10" s="81"/>
      <c r="F10" s="81"/>
      <c r="G10" s="79" t="s">
        <v>20</v>
      </c>
      <c r="H10" s="178">
        <f>'Form 1'!H11:I11</f>
        <v>0</v>
      </c>
      <c r="I10" s="178"/>
    </row>
    <row r="11" spans="1:13" s="1" customFormat="1" ht="14.25" x14ac:dyDescent="0.2">
      <c r="A11" s="85" t="s">
        <v>21</v>
      </c>
    </row>
    <row r="12" spans="1:13" s="4" customFormat="1" ht="30.75" customHeight="1" x14ac:dyDescent="0.25">
      <c r="A12" s="153" t="s">
        <v>58</v>
      </c>
      <c r="B12" s="153"/>
      <c r="C12" s="153"/>
      <c r="D12" s="153"/>
      <c r="E12" s="153" t="s">
        <v>59</v>
      </c>
      <c r="F12" s="153"/>
      <c r="G12" s="110" t="s">
        <v>60</v>
      </c>
      <c r="H12" s="110" t="s">
        <v>61</v>
      </c>
      <c r="I12" s="110" t="s">
        <v>62</v>
      </c>
    </row>
    <row r="13" spans="1:13" s="1" customFormat="1" ht="33" customHeight="1" x14ac:dyDescent="0.2">
      <c r="A13" s="154" t="s">
        <v>27</v>
      </c>
      <c r="B13" s="155"/>
      <c r="C13" s="155"/>
      <c r="D13" s="156"/>
      <c r="E13" s="182" t="s">
        <v>28</v>
      </c>
      <c r="F13" s="183"/>
      <c r="G13" s="115"/>
      <c r="H13" s="8">
        <f t="shared" ref="H13:H24" si="0">+I13-G13</f>
        <v>0</v>
      </c>
      <c r="I13" s="8">
        <f>+'Form 2'!N16</f>
        <v>0</v>
      </c>
    </row>
    <row r="14" spans="1:13" s="1" customFormat="1" ht="33" customHeight="1" x14ac:dyDescent="0.2">
      <c r="A14" s="154" t="s">
        <v>29</v>
      </c>
      <c r="B14" s="155"/>
      <c r="C14" s="155"/>
      <c r="D14" s="156"/>
      <c r="E14" s="182" t="s">
        <v>30</v>
      </c>
      <c r="F14" s="183"/>
      <c r="G14" s="115"/>
      <c r="H14" s="8">
        <f t="shared" si="0"/>
        <v>0</v>
      </c>
      <c r="I14" s="8">
        <f>+'Form 2'!N26</f>
        <v>0</v>
      </c>
    </row>
    <row r="15" spans="1:13" s="1" customFormat="1" ht="33" customHeight="1" x14ac:dyDescent="0.2">
      <c r="A15" s="154" t="s">
        <v>31</v>
      </c>
      <c r="B15" s="155"/>
      <c r="C15" s="155"/>
      <c r="D15" s="156"/>
      <c r="E15" s="185" t="s">
        <v>32</v>
      </c>
      <c r="F15" s="186"/>
      <c r="G15" s="115"/>
      <c r="H15" s="8">
        <f t="shared" si="0"/>
        <v>0</v>
      </c>
      <c r="I15" s="8">
        <v>0</v>
      </c>
    </row>
    <row r="16" spans="1:13" s="1" customFormat="1" ht="33" customHeight="1" x14ac:dyDescent="0.2">
      <c r="A16" s="154" t="s">
        <v>63</v>
      </c>
      <c r="B16" s="155"/>
      <c r="C16" s="155"/>
      <c r="D16" s="156"/>
      <c r="E16" s="182" t="s">
        <v>34</v>
      </c>
      <c r="F16" s="183"/>
      <c r="G16" s="115"/>
      <c r="H16" s="8">
        <f t="shared" si="0"/>
        <v>0</v>
      </c>
      <c r="I16" s="8">
        <f>+'Form 3'!F7</f>
        <v>0</v>
      </c>
    </row>
    <row r="17" spans="1:9" s="1" customFormat="1" ht="33" customHeight="1" x14ac:dyDescent="0.2">
      <c r="A17" s="154" t="s">
        <v>35</v>
      </c>
      <c r="B17" s="155"/>
      <c r="C17" s="155"/>
      <c r="D17" s="156"/>
      <c r="E17" s="182" t="s">
        <v>36</v>
      </c>
      <c r="F17" s="183"/>
      <c r="G17" s="115"/>
      <c r="H17" s="8">
        <f t="shared" si="0"/>
        <v>0</v>
      </c>
      <c r="I17" s="8">
        <f>+'Form 3'!F8</f>
        <v>0</v>
      </c>
    </row>
    <row r="18" spans="1:9" s="1" customFormat="1" ht="33" customHeight="1" x14ac:dyDescent="0.2">
      <c r="A18" s="154" t="s">
        <v>37</v>
      </c>
      <c r="B18" s="155"/>
      <c r="C18" s="155"/>
      <c r="D18" s="156"/>
      <c r="E18" s="182" t="s">
        <v>38</v>
      </c>
      <c r="F18" s="183"/>
      <c r="G18" s="115"/>
      <c r="H18" s="8">
        <f t="shared" si="0"/>
        <v>0</v>
      </c>
      <c r="I18" s="8">
        <f>+'Form 3'!F9</f>
        <v>0</v>
      </c>
    </row>
    <row r="19" spans="1:9" s="1" customFormat="1" ht="33" customHeight="1" x14ac:dyDescent="0.2">
      <c r="A19" s="154" t="s">
        <v>64</v>
      </c>
      <c r="B19" s="155"/>
      <c r="C19" s="155"/>
      <c r="D19" s="156"/>
      <c r="E19" s="182" t="s">
        <v>40</v>
      </c>
      <c r="F19" s="183"/>
      <c r="G19" s="115"/>
      <c r="H19" s="8">
        <f t="shared" si="0"/>
        <v>0</v>
      </c>
      <c r="I19" s="8">
        <f>+'Form 3'!F10</f>
        <v>0</v>
      </c>
    </row>
    <row r="20" spans="1:9" s="1" customFormat="1" ht="21.75" customHeight="1" x14ac:dyDescent="0.2">
      <c r="A20" s="154" t="s">
        <v>41</v>
      </c>
      <c r="B20" s="155"/>
      <c r="C20" s="155"/>
      <c r="D20" s="156"/>
      <c r="E20" s="182" t="s">
        <v>42</v>
      </c>
      <c r="F20" s="183"/>
      <c r="G20" s="115"/>
      <c r="H20" s="8">
        <f t="shared" si="0"/>
        <v>0</v>
      </c>
      <c r="I20" s="8">
        <f>+'Form 3'!F11</f>
        <v>0</v>
      </c>
    </row>
    <row r="21" spans="1:9" s="1" customFormat="1" ht="33" customHeight="1" x14ac:dyDescent="0.2">
      <c r="A21" s="179" t="s">
        <v>43</v>
      </c>
      <c r="B21" s="180"/>
      <c r="C21" s="180"/>
      <c r="D21" s="181"/>
      <c r="E21" s="184" t="s">
        <v>44</v>
      </c>
      <c r="F21" s="183"/>
      <c r="G21" s="115"/>
      <c r="H21" s="8">
        <f t="shared" si="0"/>
        <v>0</v>
      </c>
      <c r="I21" s="8">
        <f>+'Form 3'!F12</f>
        <v>0</v>
      </c>
    </row>
    <row r="22" spans="1:9" s="1" customFormat="1" ht="24.75" customHeight="1" x14ac:dyDescent="0.2">
      <c r="A22" s="143" t="str">
        <f>'Form 3'!A13:D13</f>
        <v>Other: (i.e. Stipends under $600)</v>
      </c>
      <c r="B22" s="143"/>
      <c r="C22" s="175">
        <f>'Form 3'!B13</f>
        <v>0</v>
      </c>
      <c r="D22" s="143"/>
      <c r="E22" s="173" t="s">
        <v>65</v>
      </c>
      <c r="F22" s="174"/>
      <c r="G22" s="115"/>
      <c r="H22" s="8">
        <f t="shared" si="0"/>
        <v>0</v>
      </c>
      <c r="I22" s="8">
        <f>+'Form 3'!F13</f>
        <v>0</v>
      </c>
    </row>
    <row r="23" spans="1:9" s="1" customFormat="1" ht="24.75" customHeight="1" x14ac:dyDescent="0.2">
      <c r="A23" s="143" t="str">
        <f>'Form 3'!A14:D14</f>
        <v>Other: (i.e. Stipends under $600)</v>
      </c>
      <c r="B23" s="143"/>
      <c r="C23" s="175">
        <f>'Form 3'!B14</f>
        <v>0</v>
      </c>
      <c r="D23" s="143"/>
      <c r="E23" s="173" t="s">
        <v>65</v>
      </c>
      <c r="F23" s="174"/>
      <c r="G23" s="115"/>
      <c r="H23" s="8">
        <f t="shared" ref="H23" si="1">+I23-G23</f>
        <v>0</v>
      </c>
      <c r="I23" s="8">
        <f>+'Form 3'!F14</f>
        <v>0</v>
      </c>
    </row>
    <row r="24" spans="1:9" s="1" customFormat="1" ht="25.5" customHeight="1" x14ac:dyDescent="0.2">
      <c r="A24" s="143" t="str">
        <f>'Form 3'!A15:D15</f>
        <v>Other: (i.e. Stipends under $600)</v>
      </c>
      <c r="B24" s="143"/>
      <c r="C24" s="175">
        <f>'Form 3'!B15</f>
        <v>0</v>
      </c>
      <c r="D24" s="143"/>
      <c r="E24" s="173" t="s">
        <v>65</v>
      </c>
      <c r="F24" s="174"/>
      <c r="G24" s="115"/>
      <c r="H24" s="8">
        <f t="shared" si="0"/>
        <v>0</v>
      </c>
      <c r="I24" s="8">
        <f>+'Form 3'!F15</f>
        <v>0</v>
      </c>
    </row>
    <row r="25" spans="1:9" s="28" customFormat="1" ht="18.75" customHeight="1" x14ac:dyDescent="0.25">
      <c r="E25" s="159"/>
      <c r="F25" s="160"/>
      <c r="G25" s="44">
        <f>SUM(G13:G24)</f>
        <v>0</v>
      </c>
      <c r="H25" s="91">
        <f>SUM(H13:H24)</f>
        <v>0</v>
      </c>
      <c r="I25" s="92">
        <f>SUM(I13:I24)</f>
        <v>0</v>
      </c>
    </row>
    <row r="26" spans="1:9" s="1" customFormat="1" ht="14.25" customHeight="1" thickBot="1" x14ac:dyDescent="0.25">
      <c r="G26" s="167" t="s">
        <v>46</v>
      </c>
      <c r="H26" s="167"/>
      <c r="I26" s="167"/>
    </row>
    <row r="27" spans="1:9" s="1" customFormat="1" ht="30.75" customHeight="1" thickBot="1" x14ac:dyDescent="0.3">
      <c r="A27" s="176" t="s">
        <v>66</v>
      </c>
      <c r="B27" s="176"/>
      <c r="C27" s="176"/>
      <c r="D27" s="176"/>
      <c r="E27" s="176"/>
      <c r="F27" s="177"/>
      <c r="G27" s="93">
        <f>IFERROR(H25/I25,0)</f>
        <v>0</v>
      </c>
    </row>
    <row r="28" spans="1:9" s="1" customFormat="1" ht="18" customHeight="1" x14ac:dyDescent="0.25">
      <c r="A28" s="109" t="s">
        <v>67</v>
      </c>
      <c r="B28" s="82"/>
      <c r="C28" s="16"/>
      <c r="D28" s="16"/>
      <c r="E28" s="16"/>
      <c r="F28" s="16"/>
      <c r="G28" s="16"/>
      <c r="H28" s="166" t="s">
        <v>49</v>
      </c>
      <c r="I28" s="166"/>
    </row>
    <row r="29" spans="1:9" s="1" customFormat="1" ht="24" customHeight="1" x14ac:dyDescent="0.2">
      <c r="A29" s="162"/>
      <c r="B29" s="162"/>
      <c r="C29" s="162"/>
      <c r="D29" s="162"/>
      <c r="E29" s="82"/>
      <c r="F29" s="82"/>
      <c r="G29" s="82"/>
      <c r="H29" s="161"/>
      <c r="I29" s="161"/>
    </row>
    <row r="30" spans="1:9" s="1" customFormat="1" ht="15" x14ac:dyDescent="0.25">
      <c r="A30" s="166" t="s">
        <v>50</v>
      </c>
      <c r="B30" s="166"/>
      <c r="C30" s="166"/>
      <c r="D30" s="166"/>
      <c r="E30" s="82"/>
      <c r="F30" s="82"/>
      <c r="G30" s="82"/>
      <c r="H30" s="166" t="s">
        <v>51</v>
      </c>
      <c r="I30" s="166"/>
    </row>
    <row r="31" spans="1:9" s="1" customFormat="1" ht="2.25" customHeight="1" x14ac:dyDescent="0.2">
      <c r="A31" s="78"/>
      <c r="B31" s="78"/>
      <c r="C31" s="78"/>
      <c r="D31" s="78"/>
      <c r="E31" s="78"/>
      <c r="F31" s="78"/>
      <c r="G31" s="78"/>
      <c r="H31" s="94"/>
      <c r="I31" s="94"/>
    </row>
    <row r="32" spans="1:9" s="1" customFormat="1" ht="21" customHeight="1" x14ac:dyDescent="0.3">
      <c r="A32" s="168"/>
      <c r="B32" s="168"/>
      <c r="C32" s="168"/>
      <c r="D32" s="168"/>
      <c r="E32" s="168"/>
      <c r="F32" s="83"/>
      <c r="G32" s="83"/>
      <c r="H32" s="165" t="s">
        <v>168</v>
      </c>
      <c r="I32" s="165"/>
    </row>
    <row r="33" spans="1:9" s="1" customFormat="1" ht="15" x14ac:dyDescent="0.25">
      <c r="A33" s="109" t="s">
        <v>52</v>
      </c>
      <c r="E33" s="83"/>
      <c r="F33" s="83"/>
      <c r="G33" s="83"/>
      <c r="H33" s="166" t="s">
        <v>52</v>
      </c>
      <c r="I33" s="166"/>
    </row>
    <row r="34" spans="1:9" s="1" customFormat="1" ht="2.25" customHeight="1" x14ac:dyDescent="0.2">
      <c r="E34" s="84"/>
      <c r="F34" s="84"/>
      <c r="G34" s="84"/>
      <c r="H34" s="2"/>
      <c r="I34" s="2"/>
    </row>
    <row r="35" spans="1:9" s="1" customFormat="1" ht="31.5" customHeight="1" x14ac:dyDescent="0.3">
      <c r="A35" s="168"/>
      <c r="B35" s="168"/>
      <c r="C35" s="168"/>
      <c r="D35" s="168"/>
      <c r="E35" s="169"/>
      <c r="F35" s="83"/>
      <c r="G35" s="83"/>
      <c r="H35" s="165" t="s">
        <v>169</v>
      </c>
      <c r="I35" s="165"/>
    </row>
    <row r="36" spans="1:9" s="1" customFormat="1" ht="15" x14ac:dyDescent="0.25">
      <c r="A36" s="109" t="s">
        <v>53</v>
      </c>
      <c r="E36" s="82"/>
      <c r="F36" s="82"/>
      <c r="G36" s="82"/>
      <c r="H36" s="166" t="s">
        <v>53</v>
      </c>
      <c r="I36" s="166"/>
    </row>
    <row r="37" spans="1:9" s="1" customFormat="1" ht="14.25" x14ac:dyDescent="0.2">
      <c r="A37" s="86" t="s">
        <v>54</v>
      </c>
    </row>
    <row r="38" spans="1:9" x14ac:dyDescent="0.2">
      <c r="A38" s="86" t="s">
        <v>55</v>
      </c>
    </row>
  </sheetData>
  <sheetProtection algorithmName="SHA-512" hashValue="Zut2Y4x0iIBBrQqprFnnpQ42X+Wt37VFINj4sN5CvCg8b3+n53MdM+WbZd/36wFpPA/jHDU78eqy+l585lW7MA==" saltValue="CwGdOI8q8t6UE5SToVQA7w==" spinCount="100000" sheet="1" objects="1" scenarios="1" formatColumns="0" formatRows="0" selectLockedCells="1"/>
  <mergeCells count="71">
    <mergeCell ref="A18:D18"/>
    <mergeCell ref="E18:F18"/>
    <mergeCell ref="E22:F22"/>
    <mergeCell ref="H36:I36"/>
    <mergeCell ref="A35:E35"/>
    <mergeCell ref="H32:I32"/>
    <mergeCell ref="H33:I33"/>
    <mergeCell ref="A32:E32"/>
    <mergeCell ref="H35:I35"/>
    <mergeCell ref="A29:D29"/>
    <mergeCell ref="H29:I29"/>
    <mergeCell ref="A30:D30"/>
    <mergeCell ref="H30:I30"/>
    <mergeCell ref="E25:F25"/>
    <mergeCell ref="G26:I26"/>
    <mergeCell ref="H28:I28"/>
    <mergeCell ref="A1:I1"/>
    <mergeCell ref="C2:F2"/>
    <mergeCell ref="C5:F5"/>
    <mergeCell ref="C4:F4"/>
    <mergeCell ref="C8:F8"/>
    <mergeCell ref="A2:B2"/>
    <mergeCell ref="A3:B3"/>
    <mergeCell ref="A4:B4"/>
    <mergeCell ref="A5:B5"/>
    <mergeCell ref="A6:B6"/>
    <mergeCell ref="A7:B7"/>
    <mergeCell ref="A8:B8"/>
    <mergeCell ref="H2:I2"/>
    <mergeCell ref="H3:I3"/>
    <mergeCell ref="C3:F3"/>
    <mergeCell ref="C7:F7"/>
    <mergeCell ref="H8:I8"/>
    <mergeCell ref="H9:I9"/>
    <mergeCell ref="C6:F6"/>
    <mergeCell ref="H4:I4"/>
    <mergeCell ref="H5:I5"/>
    <mergeCell ref="H6:I6"/>
    <mergeCell ref="H7:I7"/>
    <mergeCell ref="E17:F17"/>
    <mergeCell ref="A9:B9"/>
    <mergeCell ref="C9:F9"/>
    <mergeCell ref="A10:B10"/>
    <mergeCell ref="C10:D10"/>
    <mergeCell ref="A12:D12"/>
    <mergeCell ref="E12:F12"/>
    <mergeCell ref="E15:F15"/>
    <mergeCell ref="A27:F27"/>
    <mergeCell ref="H10:I10"/>
    <mergeCell ref="A15:D15"/>
    <mergeCell ref="A19:D19"/>
    <mergeCell ref="A20:D20"/>
    <mergeCell ref="A21:D21"/>
    <mergeCell ref="A13:D13"/>
    <mergeCell ref="E13:F13"/>
    <mergeCell ref="A14:D14"/>
    <mergeCell ref="E14:F14"/>
    <mergeCell ref="A16:D16"/>
    <mergeCell ref="E16:F16"/>
    <mergeCell ref="E19:F19"/>
    <mergeCell ref="E20:F20"/>
    <mergeCell ref="E21:F21"/>
    <mergeCell ref="A17:D17"/>
    <mergeCell ref="E23:F23"/>
    <mergeCell ref="A24:B24"/>
    <mergeCell ref="A22:B22"/>
    <mergeCell ref="C24:D24"/>
    <mergeCell ref="C22:D22"/>
    <mergeCell ref="A23:B23"/>
    <mergeCell ref="C23:D23"/>
    <mergeCell ref="E24:F24"/>
  </mergeCells>
  <dataValidations disablePrompts="1" count="8">
    <dataValidation allowBlank="1" showInputMessage="1" showErrorMessage="1" promptTitle="Item of Expenditure " prompt="This is the budget and itemized expenditure account in which agencies will be reimbursed.  " sqref="A12:D12" xr:uid="{49F2B3EE-C9F9-42FA-9EA4-E118FDC71443}"/>
    <dataValidation allowBlank="1" showInputMessage="1" showErrorMessage="1" promptTitle="Account Number" prompt="This is a City-issued identifier used to track and report budgets and expenses. In exceptional cases only, departments may obtain approval to use &quot;other&quot; accounts." sqref="E12:F12" xr:uid="{866D63AC-98ED-4BC0-8D9C-BF011A90846B}"/>
    <dataValidation allowBlank="1" showInputMessage="1" showErrorMessage="1" promptTitle="Approved Budget " prompt="This is the amount of the City award; the total award of the contract. " sqref="G12" xr:uid="{943D8347-417A-4A36-8E94-986A6CA22727}"/>
    <dataValidation allowBlank="1" showInputMessage="1" showErrorMessage="1" promptTitle="Revised +/-" prompt="This is a calculated field that identifies the net increase or decrease in a specified account. All budget revisions should be budget neutral and should net to zero. " sqref="H12" xr:uid="{B5E707E3-29DC-46DE-B584-F49EC3C3264C}"/>
    <dataValidation allowBlank="1" showInputMessage="1" showErrorMessage="1" promptTitle="Revised Budget " prompt="Enter information based on the Delegate Agency’s revised amount by account number.  As information is entered in the Revised Budget field, the Revised (+/-) column will automatically calculate the difference between the revised accounts. " sqref="I12" xr:uid="{A1A59C0E-9913-4658-8B9C-48E1F520AED7}"/>
    <dataValidation allowBlank="1" showInputMessage="1" showErrorMessage="1" promptTitle="City Authorization" prompt="This is the name of the authorized executive member of the City with signatory authority.  " sqref="H28:I28" xr:uid="{2167C814-0649-4A08-8FAF-196104711D20}"/>
    <dataValidation allowBlank="1" showInputMessage="1" showErrorMessage="1" promptTitle="Delegate Authorization" prompt="This is the name of the authorized executive member of the Delegate Agency with signatory authority. " sqref="A28" xr:uid="{3DA7E687-A664-4099-9619-5AD6CFC76141}"/>
    <dataValidation allowBlank="1" showInputMessage="1" showErrorMessage="1" promptTitle="% of Total is Other Share " prompt="This is the percentage of the Delegate Agency contribution in relation to the total project budget. " sqref="G27" xr:uid="{48178E51-96C0-4227-8FF1-53B11C88F666}"/>
  </dataValidations>
  <printOptions horizontalCentered="1" verticalCentered="1"/>
  <pageMargins left="0" right="0" top="0" bottom="0" header="0" footer="0"/>
  <pageSetup scale="73" fitToHeight="0" orientation="portrait" r:id="rId1"/>
  <headerFooter scaleWithDoc="0" alignWithMargins="0">
    <oddFooter>&amp;CLast Updated: 11/2023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X29"/>
  <sheetViews>
    <sheetView tabSelected="1" topLeftCell="A4" zoomScale="90" zoomScaleNormal="90" zoomScaleSheetLayoutView="55" zoomScalePageLayoutView="85" workbookViewId="0">
      <selection activeCell="F9" sqref="F9"/>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9.85546875" style="12" customWidth="1"/>
    <col min="6" max="6" width="14.42578125" style="12" customWidth="1"/>
    <col min="7" max="7" width="16.85546875" style="12" customWidth="1"/>
    <col min="8" max="8" width="17.42578125" style="12" customWidth="1"/>
    <col min="9" max="9" width="16.140625" style="12" customWidth="1"/>
    <col min="10" max="10" width="12.5703125" style="12" customWidth="1"/>
    <col min="11" max="12" width="12.5703125" style="77" customWidth="1"/>
    <col min="13" max="13" width="24" style="33" customWidth="1"/>
    <col min="14" max="14" width="16" style="12" customWidth="1"/>
    <col min="15" max="16" width="18.42578125" style="12" bestFit="1" customWidth="1"/>
    <col min="17" max="17" width="13.5703125" style="12" customWidth="1"/>
    <col min="18" max="18" width="54.85546875" style="12" customWidth="1"/>
    <col min="19" max="20" width="13.140625" style="12" bestFit="1" customWidth="1"/>
    <col min="21" max="21" width="9.140625" style="12"/>
    <col min="22" max="22" width="9.5703125" style="12" bestFit="1" customWidth="1"/>
    <col min="23" max="23" width="11.28515625" style="12" bestFit="1" customWidth="1"/>
    <col min="24" max="16384" width="9.140625" style="12"/>
  </cols>
  <sheetData>
    <row r="1" spans="1:24" s="13" customFormat="1" ht="23.25" x14ac:dyDescent="0.35">
      <c r="A1" s="187" t="s">
        <v>68</v>
      </c>
      <c r="B1" s="187"/>
      <c r="C1" s="187"/>
      <c r="D1" s="187"/>
      <c r="E1" s="187"/>
      <c r="F1" s="187"/>
      <c r="G1" s="187"/>
      <c r="H1" s="187"/>
      <c r="I1" s="187"/>
      <c r="J1" s="187"/>
      <c r="K1" s="187"/>
      <c r="L1" s="187"/>
      <c r="M1" s="187"/>
      <c r="N1" s="187"/>
      <c r="O1" s="187"/>
      <c r="P1" s="187"/>
      <c r="Q1" s="187"/>
      <c r="R1" s="187"/>
    </row>
    <row r="2" spans="1:24" s="13" customFormat="1" ht="23.25" customHeight="1" x14ac:dyDescent="0.25">
      <c r="A2" s="158" t="s">
        <v>69</v>
      </c>
      <c r="B2" s="158"/>
      <c r="C2" s="161" cm="1">
        <f t="array" ref="C2">'Form 1'!C3:C3</f>
        <v>0</v>
      </c>
      <c r="D2" s="161"/>
      <c r="E2" s="161"/>
      <c r="F2" s="161"/>
      <c r="G2" s="161"/>
      <c r="H2" s="161"/>
      <c r="I2" s="161"/>
      <c r="J2" s="161"/>
      <c r="K2" s="69"/>
      <c r="L2" s="69"/>
      <c r="M2" s="2"/>
      <c r="N2" s="147" t="s">
        <v>70</v>
      </c>
      <c r="O2" s="147"/>
      <c r="P2" s="161" cm="1">
        <f t="array" ref="P2">'Form 1'!H6:H6</f>
        <v>0</v>
      </c>
      <c r="Q2" s="161"/>
      <c r="R2" s="161"/>
      <c r="S2" s="1"/>
      <c r="T2" s="1"/>
      <c r="U2" s="1"/>
      <c r="V2" s="1"/>
    </row>
    <row r="3" spans="1:24" s="13" customFormat="1" ht="20.25" customHeight="1" x14ac:dyDescent="0.25">
      <c r="A3" s="158" t="s">
        <v>71</v>
      </c>
      <c r="B3" s="158"/>
      <c r="C3" s="161" t="str" cm="1">
        <f t="array" ref="C3">'Form 1'!H3:H3</f>
        <v>50 - Family and Support Services</v>
      </c>
      <c r="D3" s="161"/>
      <c r="E3" s="161"/>
      <c r="F3" s="161"/>
      <c r="G3" s="161"/>
      <c r="H3" s="161"/>
      <c r="I3" s="161"/>
      <c r="J3" s="161"/>
      <c r="K3" s="69"/>
      <c r="L3" s="69"/>
      <c r="M3" s="2"/>
      <c r="N3" s="147" t="s">
        <v>72</v>
      </c>
      <c r="O3" s="147"/>
      <c r="P3" s="161" cm="1">
        <f t="array" ref="P3">'Form 1'!C4:C4</f>
        <v>0</v>
      </c>
      <c r="Q3" s="161"/>
      <c r="R3" s="161"/>
      <c r="S3" s="1"/>
      <c r="T3" s="1"/>
      <c r="U3" s="1"/>
      <c r="V3" s="1"/>
      <c r="W3" s="17"/>
      <c r="X3" s="17"/>
    </row>
    <row r="4" spans="1:24" s="13" customFormat="1" ht="37.5" customHeight="1" x14ac:dyDescent="0.25">
      <c r="A4" s="147" t="s">
        <v>73</v>
      </c>
      <c r="B4" s="158"/>
      <c r="C4" s="158"/>
      <c r="D4" s="158"/>
      <c r="E4" s="95">
        <f>'Form 1'!C10</f>
        <v>2025</v>
      </c>
      <c r="F4" s="1"/>
      <c r="G4" s="1"/>
      <c r="H4" s="1"/>
      <c r="I4" s="1"/>
      <c r="J4" s="1"/>
      <c r="K4" s="1"/>
      <c r="L4" s="70"/>
      <c r="M4" s="1"/>
      <c r="N4" s="147" t="s">
        <v>74</v>
      </c>
      <c r="O4" s="147"/>
      <c r="P4" s="161" cm="1">
        <f t="array" ref="P4">'Form 1'!C9:C9</f>
        <v>0</v>
      </c>
      <c r="Q4" s="161"/>
      <c r="R4" s="161"/>
      <c r="S4" s="1"/>
      <c r="T4" s="1"/>
      <c r="U4" s="1"/>
      <c r="V4" s="1"/>
      <c r="W4" s="17"/>
      <c r="X4" s="17"/>
    </row>
    <row r="5" spans="1:24" s="13" customFormat="1" ht="32.25" customHeight="1" x14ac:dyDescent="0.25">
      <c r="A5" s="147" t="s">
        <v>75</v>
      </c>
      <c r="B5" s="158"/>
      <c r="C5" s="158"/>
      <c r="D5" s="158"/>
      <c r="E5" s="98"/>
      <c r="F5" s="1"/>
      <c r="G5" s="1"/>
      <c r="H5" s="1"/>
      <c r="I5" s="1"/>
      <c r="J5" s="1"/>
      <c r="K5" s="1"/>
      <c r="L5" s="70"/>
      <c r="M5" s="1"/>
      <c r="N5" s="111"/>
      <c r="O5" s="111"/>
      <c r="P5" s="113"/>
      <c r="Q5" s="113"/>
      <c r="R5" s="113"/>
      <c r="S5" s="1"/>
      <c r="T5" s="1"/>
      <c r="U5" s="1"/>
      <c r="V5" s="1"/>
      <c r="W5" s="17"/>
      <c r="X5" s="17"/>
    </row>
    <row r="6" spans="1:24" s="18" customFormat="1" ht="105" x14ac:dyDescent="0.25">
      <c r="A6" s="217" t="s">
        <v>76</v>
      </c>
      <c r="B6" s="218"/>
      <c r="C6" s="218"/>
      <c r="D6" s="219"/>
      <c r="E6" s="110" t="s">
        <v>77</v>
      </c>
      <c r="F6" s="110" t="s">
        <v>146</v>
      </c>
      <c r="G6" s="110" t="s">
        <v>78</v>
      </c>
      <c r="H6" s="110" t="s">
        <v>79</v>
      </c>
      <c r="I6" s="110" t="s">
        <v>80</v>
      </c>
      <c r="J6" s="110" t="s">
        <v>81</v>
      </c>
      <c r="K6" s="71" t="s">
        <v>82</v>
      </c>
      <c r="L6" s="71" t="s">
        <v>83</v>
      </c>
      <c r="M6" s="110" t="s">
        <v>84</v>
      </c>
      <c r="N6" s="110" t="s">
        <v>85</v>
      </c>
      <c r="O6" s="110" t="s">
        <v>86</v>
      </c>
      <c r="P6" s="110" t="s">
        <v>87</v>
      </c>
      <c r="Q6" s="217" t="s">
        <v>88</v>
      </c>
      <c r="R6" s="219"/>
    </row>
    <row r="7" spans="1:24" s="18" customFormat="1" ht="60" customHeight="1" x14ac:dyDescent="0.25">
      <c r="A7" s="199"/>
      <c r="B7" s="200"/>
      <c r="C7" s="200"/>
      <c r="D7" s="201"/>
      <c r="E7" s="118"/>
      <c r="F7" s="119"/>
      <c r="G7" s="120"/>
      <c r="H7" s="120"/>
      <c r="I7" s="121"/>
      <c r="J7" s="6"/>
      <c r="K7" s="72"/>
      <c r="L7" s="72"/>
      <c r="M7" s="241" t="e">
        <f>IF(I7=0,N7/G7,N7/G7)/E7</f>
        <v>#DIV/0!</v>
      </c>
      <c r="N7" s="53"/>
      <c r="O7" s="20">
        <f>P7-N7</f>
        <v>0</v>
      </c>
      <c r="P7" s="20">
        <f>ROUNDUP(IF(I7=0,E7*F7*J7, E7*F7*G7*I7*J7),0)</f>
        <v>0</v>
      </c>
      <c r="Q7" s="220"/>
      <c r="R7" s="221"/>
      <c r="S7" s="54"/>
      <c r="T7" s="34"/>
      <c r="W7" s="55"/>
    </row>
    <row r="8" spans="1:24" s="18" customFormat="1" ht="60" customHeight="1" x14ac:dyDescent="0.25">
      <c r="A8" s="199"/>
      <c r="B8" s="200"/>
      <c r="C8" s="200"/>
      <c r="D8" s="201"/>
      <c r="E8" s="118"/>
      <c r="F8" s="119"/>
      <c r="G8" s="120"/>
      <c r="H8" s="120"/>
      <c r="I8" s="120"/>
      <c r="J8" s="6"/>
      <c r="K8" s="72"/>
      <c r="L8" s="72"/>
      <c r="M8" s="241" t="e">
        <f t="shared" ref="M8:M12" si="0">IF(I8=0,N8/G8,N8/G8)/E8</f>
        <v>#DIV/0!</v>
      </c>
      <c r="N8" s="53"/>
      <c r="O8" s="20">
        <f t="shared" ref="O8:O12" si="1">P8-N8</f>
        <v>0</v>
      </c>
      <c r="P8" s="20">
        <f t="shared" ref="P8:P12" si="2">ROUNDUP(IF(I8=0,E8*F8*J8, E8*F8*G8*I8*J8),0)</f>
        <v>0</v>
      </c>
      <c r="Q8" s="202"/>
      <c r="R8" s="203"/>
      <c r="S8" s="54"/>
      <c r="T8" s="34"/>
      <c r="W8" s="55"/>
    </row>
    <row r="9" spans="1:24" s="18" customFormat="1" ht="50.25" customHeight="1" x14ac:dyDescent="0.25">
      <c r="A9" s="199"/>
      <c r="B9" s="200"/>
      <c r="C9" s="200"/>
      <c r="D9" s="201"/>
      <c r="E9" s="118"/>
      <c r="F9" s="119"/>
      <c r="G9" s="120"/>
      <c r="H9" s="120"/>
      <c r="I9" s="120"/>
      <c r="J9" s="6"/>
      <c r="K9" s="72"/>
      <c r="L9" s="72"/>
      <c r="M9" s="241" t="e">
        <f t="shared" si="0"/>
        <v>#DIV/0!</v>
      </c>
      <c r="N9" s="53"/>
      <c r="O9" s="20">
        <f t="shared" si="1"/>
        <v>0</v>
      </c>
      <c r="P9" s="20">
        <f t="shared" si="2"/>
        <v>0</v>
      </c>
      <c r="Q9" s="202"/>
      <c r="R9" s="203"/>
      <c r="S9" s="54"/>
    </row>
    <row r="10" spans="1:24" s="18" customFormat="1" ht="50.25" customHeight="1" x14ac:dyDescent="0.25">
      <c r="A10" s="199"/>
      <c r="B10" s="200"/>
      <c r="C10" s="200"/>
      <c r="D10" s="201"/>
      <c r="E10" s="118"/>
      <c r="F10" s="119"/>
      <c r="G10" s="120"/>
      <c r="H10" s="120"/>
      <c r="I10" s="120"/>
      <c r="J10" s="6"/>
      <c r="K10" s="72"/>
      <c r="L10" s="72"/>
      <c r="M10" s="241" t="e">
        <f t="shared" si="0"/>
        <v>#DIV/0!</v>
      </c>
      <c r="N10" s="53"/>
      <c r="O10" s="20">
        <f t="shared" si="1"/>
        <v>0</v>
      </c>
      <c r="P10" s="20">
        <f t="shared" si="2"/>
        <v>0</v>
      </c>
      <c r="Q10" s="202"/>
      <c r="R10" s="203"/>
      <c r="S10" s="54"/>
    </row>
    <row r="11" spans="1:24" s="18" customFormat="1" ht="60" customHeight="1" x14ac:dyDescent="0.25">
      <c r="A11" s="199"/>
      <c r="B11" s="200"/>
      <c r="C11" s="200"/>
      <c r="D11" s="201"/>
      <c r="E11" s="118"/>
      <c r="F11" s="119"/>
      <c r="G11" s="120"/>
      <c r="H11" s="120"/>
      <c r="I11" s="120"/>
      <c r="J11" s="6"/>
      <c r="K11" s="72"/>
      <c r="L11" s="72"/>
      <c r="M11" s="241" t="e">
        <f t="shared" si="0"/>
        <v>#DIV/0!</v>
      </c>
      <c r="N11" s="53"/>
      <c r="O11" s="20">
        <f t="shared" si="1"/>
        <v>0</v>
      </c>
      <c r="P11" s="20">
        <f t="shared" si="2"/>
        <v>0</v>
      </c>
      <c r="Q11" s="202"/>
      <c r="R11" s="203"/>
      <c r="T11" s="34"/>
    </row>
    <row r="12" spans="1:24" s="18" customFormat="1" ht="60" customHeight="1" x14ac:dyDescent="0.25">
      <c r="A12" s="199"/>
      <c r="B12" s="200"/>
      <c r="C12" s="200"/>
      <c r="D12" s="201"/>
      <c r="E12" s="118"/>
      <c r="F12" s="119"/>
      <c r="G12" s="120"/>
      <c r="H12" s="120"/>
      <c r="I12" s="120"/>
      <c r="J12" s="6"/>
      <c r="K12" s="72"/>
      <c r="L12" s="72"/>
      <c r="M12" s="241" t="e">
        <f t="shared" si="0"/>
        <v>#DIV/0!</v>
      </c>
      <c r="N12" s="53"/>
      <c r="O12" s="20">
        <f t="shared" si="1"/>
        <v>0</v>
      </c>
      <c r="P12" s="20">
        <f t="shared" si="2"/>
        <v>0</v>
      </c>
      <c r="Q12" s="202"/>
      <c r="R12" s="203"/>
      <c r="T12" s="34"/>
    </row>
    <row r="13" spans="1:24" s="18" customFormat="1" ht="29.25" customHeight="1" x14ac:dyDescent="0.25">
      <c r="A13" s="207" t="s">
        <v>89</v>
      </c>
      <c r="B13" s="208"/>
      <c r="C13" s="208"/>
      <c r="D13" s="209"/>
      <c r="E13" s="116">
        <f>'Form 2A'!E18</f>
        <v>0</v>
      </c>
      <c r="F13" s="36"/>
      <c r="G13" s="37"/>
      <c r="H13" s="38"/>
      <c r="I13" s="38"/>
      <c r="J13" s="40"/>
      <c r="K13" s="73"/>
      <c r="L13" s="73"/>
      <c r="M13" s="56">
        <f>'Form 2A'!M18</f>
        <v>0</v>
      </c>
      <c r="N13" s="97">
        <f>'Form 2A'!N18</f>
        <v>0</v>
      </c>
      <c r="O13" s="20">
        <f>'Form 2A'!O18</f>
        <v>0</v>
      </c>
      <c r="P13" s="20">
        <f>'Form 2A'!P18</f>
        <v>0</v>
      </c>
      <c r="Q13" s="193" t="s">
        <v>90</v>
      </c>
      <c r="R13" s="194"/>
    </row>
    <row r="14" spans="1:24" s="18" customFormat="1" ht="24.75" customHeight="1" x14ac:dyDescent="0.25">
      <c r="A14" s="207" t="s">
        <v>91</v>
      </c>
      <c r="B14" s="208"/>
      <c r="C14" s="208"/>
      <c r="D14" s="209"/>
      <c r="E14" s="116">
        <f>'Form 2B'!E19</f>
        <v>0</v>
      </c>
      <c r="F14" s="36"/>
      <c r="G14" s="37"/>
      <c r="H14" s="38"/>
      <c r="I14" s="38"/>
      <c r="J14" s="40"/>
      <c r="K14" s="73"/>
      <c r="L14" s="73"/>
      <c r="M14" s="56">
        <f>'Form 2B'!M19</f>
        <v>0</v>
      </c>
      <c r="N14" s="97">
        <f>'Form 2B'!N19</f>
        <v>0</v>
      </c>
      <c r="O14" s="20">
        <f>'Form 2B'!O19</f>
        <v>0</v>
      </c>
      <c r="P14" s="20">
        <f>'Form 2B'!P19</f>
        <v>0</v>
      </c>
      <c r="Q14" s="195"/>
      <c r="R14" s="196"/>
    </row>
    <row r="15" spans="1:24" s="18" customFormat="1" ht="24.75" customHeight="1" x14ac:dyDescent="0.25">
      <c r="A15" s="207" t="s">
        <v>92</v>
      </c>
      <c r="B15" s="208"/>
      <c r="C15" s="208"/>
      <c r="D15" s="209"/>
      <c r="E15" s="116">
        <f>'Form 2C'!E19</f>
        <v>0</v>
      </c>
      <c r="F15" s="36"/>
      <c r="G15" s="37"/>
      <c r="H15" s="38"/>
      <c r="I15" s="38"/>
      <c r="J15" s="40"/>
      <c r="K15" s="73"/>
      <c r="L15" s="73"/>
      <c r="M15" s="56">
        <f>'Form 2C'!M19</f>
        <v>0</v>
      </c>
      <c r="N15" s="97">
        <f>'Form 2C'!N19</f>
        <v>0</v>
      </c>
      <c r="O15" s="20">
        <f>'Form 2C'!O19</f>
        <v>0</v>
      </c>
      <c r="P15" s="20">
        <f>'Form 2C'!P19</f>
        <v>0</v>
      </c>
      <c r="Q15" s="197"/>
      <c r="R15" s="198"/>
    </row>
    <row r="16" spans="1:24" s="13" customFormat="1" ht="21.75" customHeight="1" x14ac:dyDescent="0.25">
      <c r="A16" s="204" t="s">
        <v>93</v>
      </c>
      <c r="B16" s="205"/>
      <c r="C16" s="205"/>
      <c r="D16" s="206"/>
      <c r="E16" s="128">
        <f>SUM(E7:E15)</f>
        <v>0</v>
      </c>
      <c r="F16" s="46"/>
      <c r="G16" s="46"/>
      <c r="H16" s="68"/>
      <c r="I16" s="47"/>
      <c r="J16" s="48"/>
      <c r="K16" s="74"/>
      <c r="L16" s="74"/>
      <c r="M16" s="57">
        <f>SUMIF(M7:M15,"&lt;&gt;#DIV/0!")</f>
        <v>0</v>
      </c>
      <c r="N16" s="57">
        <f>ROUNDUP(SUMIF(N7:N15,"&lt;&gt;#DIV/0!"),0)</f>
        <v>0</v>
      </c>
      <c r="O16" s="57">
        <f>ROUNDUP(SUMIF(O7:O15,"&lt;&gt;#DIV/0!"),0)</f>
        <v>0</v>
      </c>
      <c r="P16" s="57">
        <f>ROUNDUP(SUMIF(P7:P15,"&lt;&gt;#DIV/0!"),0)</f>
        <v>0</v>
      </c>
      <c r="Q16" s="191" t="s">
        <v>94</v>
      </c>
      <c r="R16" s="192"/>
    </row>
    <row r="17" spans="1:18" s="13" customFormat="1" ht="15" customHeight="1" x14ac:dyDescent="0.2">
      <c r="A17" s="1"/>
      <c r="B17" s="1"/>
      <c r="C17" s="1"/>
      <c r="D17" s="1"/>
      <c r="E17" s="1"/>
      <c r="F17" s="212" t="s">
        <v>46</v>
      </c>
      <c r="G17" s="212"/>
      <c r="H17" s="212"/>
      <c r="I17" s="212"/>
      <c r="J17" s="212"/>
      <c r="K17" s="212"/>
      <c r="L17" s="212"/>
      <c r="M17" s="212"/>
      <c r="N17" s="212"/>
      <c r="O17" s="212"/>
      <c r="P17" s="212"/>
      <c r="Q17" s="114"/>
      <c r="R17" s="1"/>
    </row>
    <row r="18" spans="1:18" s="13" customFormat="1" ht="15" x14ac:dyDescent="0.25">
      <c r="A18" s="28" t="s">
        <v>95</v>
      </c>
      <c r="B18" s="1"/>
      <c r="C18" s="1"/>
      <c r="D18" s="1"/>
      <c r="E18" s="1"/>
      <c r="F18" s="1"/>
      <c r="G18" s="1"/>
      <c r="H18" s="1"/>
      <c r="I18" s="1"/>
      <c r="J18" s="1"/>
      <c r="K18" s="70"/>
      <c r="L18" s="70"/>
      <c r="M18" s="30"/>
      <c r="N18" s="1"/>
      <c r="O18" s="1"/>
      <c r="P18" s="1"/>
      <c r="Q18" s="1"/>
      <c r="R18" s="1"/>
    </row>
    <row r="19" spans="1:18" s="14" customFormat="1" ht="28.5" customHeight="1" x14ac:dyDescent="0.25">
      <c r="A19" s="215" t="s">
        <v>96</v>
      </c>
      <c r="B19" s="149"/>
      <c r="C19" s="149"/>
      <c r="D19" s="149"/>
      <c r="E19" s="149"/>
      <c r="F19" s="149"/>
      <c r="G19" s="149"/>
      <c r="H19" s="149"/>
      <c r="I19" s="149"/>
      <c r="J19" s="149"/>
      <c r="K19" s="149"/>
      <c r="L19" s="149"/>
      <c r="M19" s="216"/>
      <c r="N19" s="110" t="s">
        <v>97</v>
      </c>
      <c r="O19" s="22" t="s">
        <v>98</v>
      </c>
      <c r="P19" s="22" t="s">
        <v>99</v>
      </c>
      <c r="Q19" s="22" t="s">
        <v>100</v>
      </c>
      <c r="R19" s="22" t="s">
        <v>101</v>
      </c>
    </row>
    <row r="20" spans="1:18" s="13" customFormat="1" ht="21.75" customHeight="1" x14ac:dyDescent="0.25">
      <c r="A20" s="15" t="s">
        <v>102</v>
      </c>
      <c r="B20" s="113"/>
      <c r="C20" s="213"/>
      <c r="D20" s="213"/>
      <c r="E20" s="213"/>
      <c r="F20" s="213"/>
      <c r="G20" s="213"/>
      <c r="H20" s="213"/>
      <c r="I20" s="213"/>
      <c r="J20" s="213"/>
      <c r="K20" s="213"/>
      <c r="L20" s="213"/>
      <c r="M20" s="214"/>
      <c r="N20" s="9">
        <f>N16*Q20</f>
        <v>0</v>
      </c>
      <c r="O20" s="9">
        <f>+P20-N20</f>
        <v>0</v>
      </c>
      <c r="P20" s="9">
        <f>Q20*P16</f>
        <v>0</v>
      </c>
      <c r="Q20" s="41">
        <v>6.2E-2</v>
      </c>
      <c r="R20" s="39" t="s">
        <v>144</v>
      </c>
    </row>
    <row r="21" spans="1:18" s="13" customFormat="1" ht="27.75" customHeight="1" x14ac:dyDescent="0.25">
      <c r="A21" s="15" t="s">
        <v>103</v>
      </c>
      <c r="B21" s="113"/>
      <c r="C21" s="213"/>
      <c r="D21" s="213"/>
      <c r="E21" s="213"/>
      <c r="F21" s="213"/>
      <c r="G21" s="213"/>
      <c r="H21" s="213"/>
      <c r="I21" s="213"/>
      <c r="J21" s="213"/>
      <c r="K21" s="213"/>
      <c r="L21" s="213"/>
      <c r="M21" s="214"/>
      <c r="N21" s="9">
        <f>N16*Q21</f>
        <v>0</v>
      </c>
      <c r="O21" s="9">
        <f>+P21-N21</f>
        <v>0</v>
      </c>
      <c r="P21" s="9">
        <f>Q21*P16</f>
        <v>0</v>
      </c>
      <c r="Q21" s="41">
        <v>1.4500000000000001E-2</v>
      </c>
      <c r="R21" s="39" t="s">
        <v>145</v>
      </c>
    </row>
    <row r="22" spans="1:18" s="13" customFormat="1" ht="27.75" customHeight="1" x14ac:dyDescent="0.25">
      <c r="A22" s="15" t="s">
        <v>104</v>
      </c>
      <c r="B22" s="113"/>
      <c r="C22" s="113"/>
      <c r="D22" s="113"/>
      <c r="E22" s="213"/>
      <c r="F22" s="213"/>
      <c r="G22" s="213"/>
      <c r="H22" s="213"/>
      <c r="I22" s="213"/>
      <c r="J22" s="213"/>
      <c r="K22" s="213"/>
      <c r="L22" s="213"/>
      <c r="M22" s="214"/>
      <c r="N22" s="53"/>
      <c r="O22" s="9">
        <f>+P22-N22</f>
        <v>0</v>
      </c>
      <c r="P22" s="59"/>
      <c r="Q22" s="42" t="e">
        <f>+P22/P16</f>
        <v>#DIV/0!</v>
      </c>
      <c r="R22" s="60" t="s">
        <v>105</v>
      </c>
    </row>
    <row r="23" spans="1:18" s="13" customFormat="1" ht="24.75" customHeight="1" x14ac:dyDescent="0.25">
      <c r="A23" s="15" t="s">
        <v>106</v>
      </c>
      <c r="B23" s="113"/>
      <c r="C23" s="113"/>
      <c r="D23" s="113"/>
      <c r="E23" s="213"/>
      <c r="F23" s="213"/>
      <c r="G23" s="213"/>
      <c r="H23" s="213"/>
      <c r="I23" s="213"/>
      <c r="J23" s="213"/>
      <c r="K23" s="213"/>
      <c r="L23" s="213"/>
      <c r="M23" s="214"/>
      <c r="N23" s="53"/>
      <c r="O23" s="9">
        <f t="shared" ref="O23:O25" si="3">+P23-N23</f>
        <v>0</v>
      </c>
      <c r="P23" s="59"/>
      <c r="Q23" s="42" t="e">
        <f>+P23/$P$16</f>
        <v>#DIV/0!</v>
      </c>
      <c r="R23" s="60" t="s">
        <v>105</v>
      </c>
    </row>
    <row r="24" spans="1:18" s="13" customFormat="1" ht="18" customHeight="1" x14ac:dyDescent="0.25">
      <c r="A24" s="15" t="s">
        <v>107</v>
      </c>
      <c r="B24" s="113"/>
      <c r="C24" s="210"/>
      <c r="D24" s="210"/>
      <c r="E24" s="210"/>
      <c r="F24" s="210"/>
      <c r="G24" s="210"/>
      <c r="H24" s="210"/>
      <c r="I24" s="210"/>
      <c r="J24" s="210"/>
      <c r="K24" s="210"/>
      <c r="L24" s="210"/>
      <c r="M24" s="211"/>
      <c r="N24" s="53"/>
      <c r="O24" s="9">
        <f t="shared" si="3"/>
        <v>0</v>
      </c>
      <c r="P24" s="59"/>
      <c r="Q24" s="42" t="e">
        <f t="shared" ref="Q24:Q25" si="4">+P24/$P$16</f>
        <v>#DIV/0!</v>
      </c>
      <c r="R24" s="60" t="s">
        <v>105</v>
      </c>
    </row>
    <row r="25" spans="1:18" s="13" customFormat="1" ht="20.25" customHeight="1" x14ac:dyDescent="0.25">
      <c r="A25" s="15" t="s">
        <v>108</v>
      </c>
      <c r="B25" s="113"/>
      <c r="C25" s="210"/>
      <c r="D25" s="210"/>
      <c r="E25" s="210"/>
      <c r="F25" s="210"/>
      <c r="G25" s="210"/>
      <c r="H25" s="210"/>
      <c r="I25" s="210"/>
      <c r="J25" s="210"/>
      <c r="K25" s="210"/>
      <c r="L25" s="210"/>
      <c r="M25" s="211"/>
      <c r="N25" s="53"/>
      <c r="O25" s="9">
        <f t="shared" si="3"/>
        <v>0</v>
      </c>
      <c r="P25" s="59"/>
      <c r="Q25" s="42" t="e">
        <f t="shared" si="4"/>
        <v>#DIV/0!</v>
      </c>
      <c r="R25" s="60" t="s">
        <v>105</v>
      </c>
    </row>
    <row r="26" spans="1:18" s="13" customFormat="1" ht="21" customHeight="1" x14ac:dyDescent="0.25">
      <c r="A26" s="15" t="s">
        <v>170</v>
      </c>
      <c r="B26" s="113"/>
      <c r="C26" s="113"/>
      <c r="D26" s="113"/>
      <c r="E26" s="113"/>
      <c r="F26" s="113"/>
      <c r="G26" s="113"/>
      <c r="H26" s="113"/>
      <c r="I26" s="113"/>
      <c r="J26" s="113"/>
      <c r="K26" s="75"/>
      <c r="L26" s="75"/>
      <c r="M26" s="31"/>
      <c r="N26" s="9">
        <f>SUM(N20:N25)</f>
        <v>0</v>
      </c>
      <c r="O26" s="9">
        <f>SUM(O20:O25)</f>
        <v>0</v>
      </c>
      <c r="P26" s="9">
        <f>N26+O26</f>
        <v>0</v>
      </c>
      <c r="Q26" s="9"/>
      <c r="R26" s="21" t="s">
        <v>109</v>
      </c>
    </row>
    <row r="27" spans="1:18" s="13" customFormat="1" ht="22.5" customHeight="1" x14ac:dyDescent="0.25">
      <c r="A27" s="15" t="s">
        <v>171</v>
      </c>
      <c r="B27" s="113"/>
      <c r="C27" s="113"/>
      <c r="D27" s="113"/>
      <c r="E27" s="113"/>
      <c r="F27" s="113"/>
      <c r="G27" s="113"/>
      <c r="H27" s="113"/>
      <c r="I27" s="113"/>
      <c r="J27" s="113"/>
      <c r="K27" s="75"/>
      <c r="L27" s="75"/>
      <c r="M27" s="31"/>
      <c r="N27" s="117">
        <f>SUM(N16+N26)</f>
        <v>0</v>
      </c>
      <c r="O27" s="117">
        <f>SUM(O16+O26)</f>
        <v>0</v>
      </c>
      <c r="P27" s="117">
        <f>SUM(P16+P26)</f>
        <v>0</v>
      </c>
      <c r="Q27" s="9"/>
      <c r="R27" s="21"/>
    </row>
    <row r="28" spans="1:18" s="13" customFormat="1" ht="14.25" x14ac:dyDescent="0.2">
      <c r="C28" s="1"/>
      <c r="D28" s="1"/>
      <c r="E28" s="1"/>
      <c r="F28" s="1"/>
      <c r="K28" s="76"/>
      <c r="L28" s="76"/>
      <c r="M28" s="32"/>
    </row>
    <row r="29" spans="1:18" x14ac:dyDescent="0.2">
      <c r="A29" s="35" t="s">
        <v>110</v>
      </c>
      <c r="P29" s="19"/>
      <c r="Q29" s="19"/>
    </row>
  </sheetData>
  <sheetProtection algorithmName="SHA-512" hashValue="7UUxqZR68DOe1Jpwdnr5qam8wAXmQurVxwDPRhx1oCUaYeweizLrZ8NHBy/QeQGhYj25rTO2TLe6oOU4XQnyxg==" saltValue="KqlSk36x8Kt97DLpmwTFhQ==" spinCount="100000" sheet="1" objects="1" scenarios="1" formatColumns="0" formatRows="0" selectLockedCells="1"/>
  <protectedRanges>
    <protectedRange sqref="M6" name="Range3_1_1"/>
  </protectedRanges>
  <mergeCells count="41">
    <mergeCell ref="A1:R1"/>
    <mergeCell ref="C3:J3"/>
    <mergeCell ref="A8:D8"/>
    <mergeCell ref="A6:D6"/>
    <mergeCell ref="A7:D7"/>
    <mergeCell ref="C2:J2"/>
    <mergeCell ref="Q6:R6"/>
    <mergeCell ref="Q7:R7"/>
    <mergeCell ref="Q8:R8"/>
    <mergeCell ref="A2:B2"/>
    <mergeCell ref="N2:O2"/>
    <mergeCell ref="P2:R2"/>
    <mergeCell ref="A3:B3"/>
    <mergeCell ref="N3:O3"/>
    <mergeCell ref="N4:O4"/>
    <mergeCell ref="A4:D4"/>
    <mergeCell ref="A15:D15"/>
    <mergeCell ref="C24:M24"/>
    <mergeCell ref="C25:M25"/>
    <mergeCell ref="F17:P17"/>
    <mergeCell ref="E22:M22"/>
    <mergeCell ref="A19:M19"/>
    <mergeCell ref="E23:M23"/>
    <mergeCell ref="C21:M21"/>
    <mergeCell ref="C20:M20"/>
    <mergeCell ref="P3:R3"/>
    <mergeCell ref="P4:R4"/>
    <mergeCell ref="A5:D5"/>
    <mergeCell ref="Q16:R16"/>
    <mergeCell ref="Q13:R15"/>
    <mergeCell ref="A9:D9"/>
    <mergeCell ref="Q9:R9"/>
    <mergeCell ref="A10:D10"/>
    <mergeCell ref="Q10:R10"/>
    <mergeCell ref="A11:D11"/>
    <mergeCell ref="Q11:R11"/>
    <mergeCell ref="A12:D12"/>
    <mergeCell ref="Q12:R12"/>
    <mergeCell ref="A16:D16"/>
    <mergeCell ref="A13:D13"/>
    <mergeCell ref="A14:D14"/>
  </mergeCells>
  <phoneticPr fontId="3" type="noConversion"/>
  <dataValidations count="14">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97A61E4-B7DC-4318-898D-0FD6197DEFD9}"/>
    <dataValidation allowBlank="1" showInputMessage="1" showErrorMessage="1" promptTitle="Number of Employee(s)" prompt="Indicate the number of employees to be funded." sqref="E6" xr:uid="{383B30F3-E0D1-43F3-A5A4-85577AAB00D4}"/>
    <dataValidation allowBlank="1" showInputMessage="1" showErrorMessage="1" promptTitle="Annual Salary / Hourly wage " prompt="Indicate the corresponding gross salary for each employee. If there are different salaries for the same position, list the salary in separate rows." sqref="F6" xr:uid="{B2CDE383-3FE9-422F-890C-F12F33A27B8C}"/>
    <dataValidation allowBlank="1" showInputMessage="1" showErrorMessage="1" promptTitle="# of Pay Periods" prompt="List the number of pay periods either per year or employment period; this information must be provided for each employee included in the budget." sqref="G6:H6" xr:uid="{528ED532-6B66-41FE-BE30-209EC07F3A06}"/>
    <dataValidation allowBlank="1" showInputMessage="1" showErrorMessage="1" promptTitle="Hours Worked Per Pay Period" prompt="Enter the total hours an employee is expected to work per pay period. " sqref="I6" xr:uid="{487C6665-B903-4187-A878-76FFAB972446}"/>
    <dataValidation allowBlank="1" showInputMessage="1" showErrorMessage="1" promptTitle="% Time Budget on Project" prompt="Please indicate the percentage (%) of time budgeted on the project (city Share Only) that this employee is anticipated to spend on this program allocated to this budget " sqref="J6:L6" xr:uid="{D073D8C8-A410-4B40-BC83-14B861CFC803}"/>
    <dataValidation allowBlank="1" showInputMessage="1" showErrorMessage="1" promptTitle="Estimate for Each Pay Period" prompt="The estimate for each pay period should be the maximum amount allowable to pay (i.e. dollar limitation per pay period). " sqref="M6" xr:uid="{EA5D3B2A-F691-4B58-9EA0-CBDBD3C9EE4A}"/>
    <dataValidation allowBlank="1" showInputMessage="1" showErrorMessage="1" promptTitle="Grant Award Share " prompt="For each position listed, please indicate what amount of salary will be paid with City funds." sqref="N6" xr:uid="{5F513565-FD39-4B9F-AD47-B9E878E62E5D}"/>
    <dataValidation allowBlank="1" showInputMessage="1" showErrorMessage="1" promptTitle="Other Share " prompt="This information is the amount of the position that will be supported using the Delegate Agency/Organization’s other funding. " sqref="O6" xr:uid="{B14D4A80-F460-4ADD-AEF9-4B4992E89464}"/>
    <dataValidation allowBlank="1" showInputMessage="1" showErrorMessage="1" promptTitle="Total Cost" prompt="This is the total cost of the position. " sqref="P6" xr:uid="{A25FC57A-CCEA-471A-AA06-17611E67BDD1}"/>
    <dataValidation allowBlank="1" showInputMessage="1" showErrorMessage="1" promptTitle="Job Responsibilities" prompt="Provide a summary of the duties and responsibilities associated with each position." sqref="Q6" xr:uid="{11879223-897E-4FF3-B6F1-DAB45136AD08}"/>
    <dataValidation allowBlank="1" showInputMessage="1" showErrorMessage="1" promptTitle="Totals" prompt="This is the total amount of Personnel expenses. " sqref="A16:D16" xr:uid="{F93D675E-2F20-4A0F-8CD6-E7BD75004BFC}"/>
    <dataValidation allowBlank="1" showInputMessage="1" showErrorMessage="1" promptTitle="Unemployment Insurance " prompt="Rate calculation is required to be entered" sqref="R22:R25" xr:uid="{B0E39265-DE73-4318-9BD1-07248802D61C}"/>
    <dataValidation allowBlank="1" showErrorMessage="1" promptTitle="Social Security " prompt="The employee tax rate for social security is 4.2% (amount withheld). _x000a__x000a_If the agency intends to cover the cost using the Other Share, please modity the amount accordingly" sqref="P20:P26 N20:O25" xr:uid="{FF9E2484-4F8B-4A17-A657-D240FFAF143B}"/>
  </dataValidations>
  <printOptions horizontalCentered="1" verticalCentered="1"/>
  <pageMargins left="0" right="0" top="0" bottom="0" header="0" footer="0"/>
  <pageSetup scale="46" fitToHeight="0" orientation="landscape" r:id="rId1"/>
  <headerFooter scaleWithDoc="0" alignWithMargins="0">
    <oddFooter>&amp;CLast Updated: 11/2023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tabColor indexed="44"/>
    <pageSetUpPr fitToPage="1"/>
  </sheetPr>
  <dimension ref="A1:W19"/>
  <sheetViews>
    <sheetView topLeftCell="A7" zoomScale="90" zoomScaleNormal="90" zoomScaleSheetLayoutView="80" zoomScalePageLayoutView="80" workbookViewId="0">
      <selection activeCell="J13" sqref="J13"/>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4" style="33" customWidth="1"/>
    <col min="14" max="15" width="17.5703125" style="12" customWidth="1"/>
    <col min="16" max="16" width="13.5703125" style="12" customWidth="1"/>
    <col min="17" max="17" width="54.85546875" style="12" customWidth="1"/>
    <col min="18" max="18" width="9.140625" style="12"/>
    <col min="19" max="19" width="12.5703125" style="12" customWidth="1"/>
    <col min="20" max="16384" width="9.140625" style="12"/>
  </cols>
  <sheetData>
    <row r="1" spans="1:23" s="13" customFormat="1" ht="23.25" x14ac:dyDescent="0.35">
      <c r="A1" s="187" t="s">
        <v>111</v>
      </c>
      <c r="B1" s="187"/>
      <c r="C1" s="187"/>
      <c r="D1" s="187"/>
      <c r="E1" s="187"/>
      <c r="F1" s="187"/>
      <c r="G1" s="187"/>
      <c r="H1" s="187"/>
      <c r="I1" s="187"/>
      <c r="J1" s="187"/>
      <c r="K1" s="187"/>
      <c r="L1" s="187"/>
      <c r="M1" s="187"/>
      <c r="N1" s="187"/>
      <c r="O1" s="187"/>
      <c r="P1" s="187"/>
      <c r="Q1" s="187"/>
    </row>
    <row r="2" spans="1:23" s="13" customFormat="1" ht="23.25" customHeight="1" x14ac:dyDescent="0.25">
      <c r="A2" s="158" t="s">
        <v>69</v>
      </c>
      <c r="B2" s="158"/>
      <c r="C2" s="161" cm="1">
        <f t="array" ref="C2">'Form 1'!C3:C3</f>
        <v>0</v>
      </c>
      <c r="D2" s="161"/>
      <c r="E2" s="161"/>
      <c r="F2" s="161"/>
      <c r="G2" s="161"/>
      <c r="H2" s="161"/>
      <c r="I2" s="161"/>
      <c r="J2" s="161"/>
      <c r="K2" s="1"/>
      <c r="L2" s="1"/>
      <c r="M2" s="2"/>
      <c r="N2" s="147" t="s">
        <v>70</v>
      </c>
      <c r="O2" s="147"/>
      <c r="P2" s="161" cm="1">
        <f t="array" ref="P2">'Form 1'!H6:H6</f>
        <v>0</v>
      </c>
      <c r="Q2" s="161"/>
      <c r="R2" s="1"/>
      <c r="S2" s="1"/>
      <c r="T2" s="1"/>
      <c r="U2" s="1"/>
    </row>
    <row r="3" spans="1:23" s="13" customFormat="1" ht="20.25" customHeight="1" x14ac:dyDescent="0.25">
      <c r="A3" s="158" t="s">
        <v>71</v>
      </c>
      <c r="B3" s="158"/>
      <c r="C3" s="161" t="str" cm="1">
        <f t="array" ref="C3">'Form 1'!H3:H3</f>
        <v>50 - Family and Support Services</v>
      </c>
      <c r="D3" s="161"/>
      <c r="E3" s="161"/>
      <c r="F3" s="161"/>
      <c r="G3" s="161"/>
      <c r="H3" s="161"/>
      <c r="I3" s="161"/>
      <c r="J3" s="161"/>
      <c r="K3" s="1"/>
      <c r="L3" s="1"/>
      <c r="M3" s="2"/>
      <c r="N3" s="147" t="s">
        <v>72</v>
      </c>
      <c r="O3" s="147"/>
      <c r="P3" s="222" cm="1">
        <f t="array" ref="P3">'Form 1'!C4:C4</f>
        <v>0</v>
      </c>
      <c r="Q3" s="222"/>
      <c r="R3" s="1"/>
      <c r="S3" s="1"/>
      <c r="T3" s="1"/>
      <c r="U3" s="1"/>
      <c r="V3" s="17"/>
      <c r="W3" s="17"/>
    </row>
    <row r="4" spans="1:23" s="13" customFormat="1" ht="20.25" customHeight="1" x14ac:dyDescent="0.25">
      <c r="A4" s="147" t="s">
        <v>73</v>
      </c>
      <c r="B4" s="158"/>
      <c r="C4" s="158"/>
      <c r="D4" s="158"/>
      <c r="E4" s="95">
        <f>'Form 1'!C10</f>
        <v>2025</v>
      </c>
      <c r="F4" s="16"/>
      <c r="G4" s="16"/>
      <c r="H4" s="16"/>
      <c r="I4" s="1"/>
      <c r="J4" s="1"/>
      <c r="K4" s="1"/>
      <c r="L4" s="1"/>
      <c r="M4" s="1"/>
      <c r="N4" s="147" t="s">
        <v>74</v>
      </c>
      <c r="O4" s="147"/>
      <c r="P4" s="161" cm="1">
        <f t="array" ref="P4">'Form 1'!C9:C9</f>
        <v>0</v>
      </c>
      <c r="Q4" s="161"/>
      <c r="R4" s="1"/>
      <c r="S4" s="1"/>
      <c r="T4" s="1"/>
      <c r="U4" s="1"/>
      <c r="V4" s="17"/>
      <c r="W4" s="17"/>
    </row>
    <row r="5" spans="1:23" s="13" customFormat="1" ht="32.25" customHeight="1" x14ac:dyDescent="0.25">
      <c r="A5" s="147" t="s">
        <v>75</v>
      </c>
      <c r="B5" s="158"/>
      <c r="C5" s="158"/>
      <c r="D5" s="158"/>
      <c r="E5" s="98"/>
      <c r="F5" s="16"/>
      <c r="G5" s="16"/>
      <c r="H5" s="16"/>
      <c r="I5" s="1"/>
      <c r="J5" s="1"/>
      <c r="K5" s="1"/>
      <c r="L5" s="1"/>
      <c r="M5" s="1"/>
      <c r="N5" s="111"/>
      <c r="O5" s="111"/>
      <c r="P5" s="1"/>
      <c r="Q5" s="1"/>
      <c r="R5" s="1"/>
      <c r="S5" s="1" t="s">
        <v>10</v>
      </c>
      <c r="T5" s="1"/>
      <c r="U5" s="1"/>
      <c r="V5" s="17"/>
      <c r="W5" s="17"/>
    </row>
    <row r="6" spans="1:23" s="13" customFormat="1" ht="15" customHeight="1" x14ac:dyDescent="0.2">
      <c r="B6" s="11"/>
      <c r="C6" s="11"/>
      <c r="D6" s="11"/>
      <c r="I6" s="1"/>
      <c r="J6" s="1"/>
      <c r="K6" s="1"/>
      <c r="L6" s="1"/>
      <c r="M6" s="1"/>
      <c r="N6" s="1"/>
      <c r="O6" s="1"/>
      <c r="P6" s="1"/>
      <c r="Q6" s="1"/>
    </row>
    <row r="7" spans="1:23" s="18" customFormat="1" ht="105" x14ac:dyDescent="0.25">
      <c r="A7" s="217" t="s">
        <v>76</v>
      </c>
      <c r="B7" s="218"/>
      <c r="C7" s="218"/>
      <c r="D7" s="219"/>
      <c r="E7" s="110" t="s">
        <v>77</v>
      </c>
      <c r="F7" s="110" t="s">
        <v>146</v>
      </c>
      <c r="G7" s="110" t="s">
        <v>78</v>
      </c>
      <c r="H7" s="110" t="s">
        <v>79</v>
      </c>
      <c r="I7" s="110" t="s">
        <v>80</v>
      </c>
      <c r="J7" s="110" t="s">
        <v>112</v>
      </c>
      <c r="K7" s="71" t="s">
        <v>82</v>
      </c>
      <c r="L7" s="71" t="s">
        <v>113</v>
      </c>
      <c r="M7" s="110" t="s">
        <v>84</v>
      </c>
      <c r="N7" s="110" t="s">
        <v>85</v>
      </c>
      <c r="O7" s="110" t="s">
        <v>86</v>
      </c>
      <c r="P7" s="110" t="s">
        <v>87</v>
      </c>
      <c r="Q7" s="110" t="s">
        <v>88</v>
      </c>
    </row>
    <row r="8" spans="1:23" s="18" customFormat="1" ht="49.5" customHeight="1" x14ac:dyDescent="0.25">
      <c r="A8" s="224"/>
      <c r="B8" s="225"/>
      <c r="C8" s="225"/>
      <c r="D8" s="226"/>
      <c r="E8" s="5"/>
      <c r="F8" s="29"/>
      <c r="G8" s="7"/>
      <c r="H8" s="7"/>
      <c r="I8" s="7"/>
      <c r="J8" s="6"/>
      <c r="K8" s="72"/>
      <c r="L8" s="72"/>
      <c r="M8" s="87" t="e">
        <f>IF(I8=0,N8/G8,N8/G8)/E8</f>
        <v>#DIV/0!</v>
      </c>
      <c r="N8" s="53"/>
      <c r="O8" s="20">
        <f>P8-N8</f>
        <v>0</v>
      </c>
      <c r="P8" s="20">
        <f>ROUNDUP(IF(I8=0,E8*F8*J8, E8*F8*G8*I8*J8),0)</f>
        <v>0</v>
      </c>
      <c r="Q8" s="139"/>
      <c r="S8" s="54"/>
    </row>
    <row r="9" spans="1:23" s="18" customFormat="1" ht="60" customHeight="1" x14ac:dyDescent="0.25">
      <c r="A9" s="224"/>
      <c r="B9" s="225"/>
      <c r="C9" s="225"/>
      <c r="D9" s="226"/>
      <c r="E9" s="5"/>
      <c r="F9" s="29"/>
      <c r="G9" s="5"/>
      <c r="H9" s="5"/>
      <c r="I9" s="29"/>
      <c r="J9" s="6"/>
      <c r="K9" s="72"/>
      <c r="L9" s="72"/>
      <c r="M9" s="87" t="e">
        <f t="shared" ref="M9:M17" si="0">IF(I9=0,N9/G9,N9/G9)/E9</f>
        <v>#DIV/0!</v>
      </c>
      <c r="N9" s="53"/>
      <c r="O9" s="20">
        <f t="shared" ref="O9:O17" si="1">P9-N9</f>
        <v>0</v>
      </c>
      <c r="P9" s="20">
        <f t="shared" ref="P9:P17" si="2">ROUNDUP(IF(I9=0,E9*F9*J9, E9*F9*G9*I9*J9),0)</f>
        <v>0</v>
      </c>
      <c r="Q9" s="139"/>
      <c r="S9" s="54"/>
    </row>
    <row r="10" spans="1:23" s="18" customFormat="1" ht="51" customHeight="1" x14ac:dyDescent="0.25">
      <c r="A10" s="227"/>
      <c r="B10" s="228"/>
      <c r="C10" s="228"/>
      <c r="D10" s="229"/>
      <c r="E10" s="5"/>
      <c r="F10" s="29"/>
      <c r="G10" s="5"/>
      <c r="H10" s="5"/>
      <c r="I10" s="29"/>
      <c r="J10" s="6"/>
      <c r="K10" s="72"/>
      <c r="L10" s="72"/>
      <c r="M10" s="87" t="e">
        <f t="shared" si="0"/>
        <v>#DIV/0!</v>
      </c>
      <c r="N10" s="53"/>
      <c r="O10" s="20">
        <f t="shared" si="1"/>
        <v>0</v>
      </c>
      <c r="P10" s="20">
        <f t="shared" si="2"/>
        <v>0</v>
      </c>
      <c r="Q10" s="139"/>
      <c r="S10" s="54"/>
    </row>
    <row r="11" spans="1:23" s="18" customFormat="1" ht="50.25" customHeight="1" x14ac:dyDescent="0.25">
      <c r="A11" s="227"/>
      <c r="B11" s="228"/>
      <c r="C11" s="228"/>
      <c r="D11" s="229"/>
      <c r="E11" s="5"/>
      <c r="F11" s="29"/>
      <c r="G11" s="5"/>
      <c r="H11" s="5"/>
      <c r="I11" s="29"/>
      <c r="J11" s="6"/>
      <c r="K11" s="72"/>
      <c r="L11" s="72"/>
      <c r="M11" s="87" t="e">
        <f t="shared" si="0"/>
        <v>#DIV/0!</v>
      </c>
      <c r="N11" s="53"/>
      <c r="O11" s="20">
        <f t="shared" si="1"/>
        <v>0</v>
      </c>
      <c r="P11" s="20">
        <f t="shared" si="2"/>
        <v>0</v>
      </c>
      <c r="Q11" s="139"/>
      <c r="S11" s="54"/>
    </row>
    <row r="12" spans="1:23" s="18" customFormat="1" ht="50.25" customHeight="1" x14ac:dyDescent="0.25">
      <c r="A12" s="227"/>
      <c r="B12" s="228"/>
      <c r="C12" s="228"/>
      <c r="D12" s="229"/>
      <c r="E12" s="5"/>
      <c r="F12" s="29"/>
      <c r="G12" s="5"/>
      <c r="H12" s="5"/>
      <c r="I12" s="29"/>
      <c r="J12" s="6"/>
      <c r="K12" s="72"/>
      <c r="L12" s="72"/>
      <c r="M12" s="87" t="e">
        <f t="shared" si="0"/>
        <v>#DIV/0!</v>
      </c>
      <c r="N12" s="53"/>
      <c r="O12" s="20">
        <f t="shared" si="1"/>
        <v>0</v>
      </c>
      <c r="P12" s="20">
        <f t="shared" si="2"/>
        <v>0</v>
      </c>
      <c r="Q12" s="139"/>
    </row>
    <row r="13" spans="1:23" s="18" customFormat="1" ht="50.25" customHeight="1" x14ac:dyDescent="0.25">
      <c r="A13" s="227"/>
      <c r="B13" s="228"/>
      <c r="C13" s="228"/>
      <c r="D13" s="229"/>
      <c r="E13" s="5"/>
      <c r="F13" s="29"/>
      <c r="G13" s="5"/>
      <c r="H13" s="5"/>
      <c r="I13" s="29"/>
      <c r="J13" s="6"/>
      <c r="K13" s="72"/>
      <c r="L13" s="72"/>
      <c r="M13" s="87" t="e">
        <f t="shared" si="0"/>
        <v>#DIV/0!</v>
      </c>
      <c r="N13" s="53"/>
      <c r="O13" s="20">
        <f t="shared" si="1"/>
        <v>0</v>
      </c>
      <c r="P13" s="20">
        <f t="shared" si="2"/>
        <v>0</v>
      </c>
      <c r="Q13" s="139"/>
    </row>
    <row r="14" spans="1:23" s="18" customFormat="1" ht="50.25" customHeight="1" x14ac:dyDescent="0.25">
      <c r="A14" s="227"/>
      <c r="B14" s="228"/>
      <c r="C14" s="228"/>
      <c r="D14" s="229"/>
      <c r="E14" s="5"/>
      <c r="F14" s="29"/>
      <c r="G14" s="5"/>
      <c r="H14" s="5"/>
      <c r="I14" s="29"/>
      <c r="J14" s="6"/>
      <c r="K14" s="72"/>
      <c r="L14" s="72"/>
      <c r="M14" s="87" t="e">
        <f t="shared" si="0"/>
        <v>#DIV/0!</v>
      </c>
      <c r="N14" s="53"/>
      <c r="O14" s="20">
        <f t="shared" si="1"/>
        <v>0</v>
      </c>
      <c r="P14" s="20">
        <f t="shared" si="2"/>
        <v>0</v>
      </c>
      <c r="Q14" s="139"/>
    </row>
    <row r="15" spans="1:23" s="18" customFormat="1" ht="50.25" customHeight="1" x14ac:dyDescent="0.25">
      <c r="A15" s="227"/>
      <c r="B15" s="228"/>
      <c r="C15" s="228"/>
      <c r="D15" s="229"/>
      <c r="E15" s="5"/>
      <c r="F15" s="29"/>
      <c r="G15" s="5"/>
      <c r="H15" s="5"/>
      <c r="I15" s="29"/>
      <c r="J15" s="6"/>
      <c r="K15" s="72"/>
      <c r="L15" s="72"/>
      <c r="M15" s="87" t="e">
        <f t="shared" si="0"/>
        <v>#DIV/0!</v>
      </c>
      <c r="N15" s="53"/>
      <c r="O15" s="20">
        <f t="shared" si="1"/>
        <v>0</v>
      </c>
      <c r="P15" s="20">
        <f t="shared" si="2"/>
        <v>0</v>
      </c>
      <c r="Q15" s="139"/>
    </row>
    <row r="16" spans="1:23" s="18" customFormat="1" ht="50.25" customHeight="1" x14ac:dyDescent="0.25">
      <c r="A16" s="227"/>
      <c r="B16" s="228"/>
      <c r="C16" s="228"/>
      <c r="D16" s="229"/>
      <c r="E16" s="5"/>
      <c r="F16" s="29"/>
      <c r="G16" s="5"/>
      <c r="H16" s="5"/>
      <c r="I16" s="29"/>
      <c r="J16" s="6"/>
      <c r="K16" s="72"/>
      <c r="L16" s="72"/>
      <c r="M16" s="87" t="e">
        <f t="shared" si="0"/>
        <v>#DIV/0!</v>
      </c>
      <c r="N16" s="53"/>
      <c r="O16" s="20">
        <f t="shared" si="1"/>
        <v>0</v>
      </c>
      <c r="P16" s="20">
        <f t="shared" si="2"/>
        <v>0</v>
      </c>
      <c r="Q16" s="139"/>
    </row>
    <row r="17" spans="1:17" s="18" customFormat="1" ht="50.25" customHeight="1" x14ac:dyDescent="0.25">
      <c r="A17" s="227"/>
      <c r="B17" s="228"/>
      <c r="C17" s="228"/>
      <c r="D17" s="229"/>
      <c r="E17" s="5"/>
      <c r="F17" s="29"/>
      <c r="G17" s="5"/>
      <c r="H17" s="5"/>
      <c r="I17" s="29"/>
      <c r="J17" s="6"/>
      <c r="K17" s="72"/>
      <c r="L17" s="72"/>
      <c r="M17" s="87" t="e">
        <f t="shared" si="0"/>
        <v>#DIV/0!</v>
      </c>
      <c r="N17" s="53"/>
      <c r="O17" s="20">
        <f t="shared" si="1"/>
        <v>0</v>
      </c>
      <c r="P17" s="20">
        <f t="shared" si="2"/>
        <v>0</v>
      </c>
      <c r="Q17" s="139"/>
    </row>
    <row r="18" spans="1:17" s="13" customFormat="1" ht="21.75" customHeight="1" x14ac:dyDescent="0.25">
      <c r="A18" s="204" t="s">
        <v>93</v>
      </c>
      <c r="B18" s="205"/>
      <c r="C18" s="205"/>
      <c r="D18" s="206"/>
      <c r="E18" s="45">
        <f>SUM(E8:E17)</f>
        <v>0</v>
      </c>
      <c r="F18" s="45"/>
      <c r="G18" s="45"/>
      <c r="H18" s="45"/>
      <c r="I18" s="49"/>
      <c r="J18" s="49"/>
      <c r="K18" s="50"/>
      <c r="L18" s="51"/>
      <c r="M18" s="57">
        <f>SUMIF(M8:M17,"&lt;&gt;#DIV/0!")</f>
        <v>0</v>
      </c>
      <c r="N18" s="43">
        <f>ROUNDUP(SUM(N8:N17),0)</f>
        <v>0</v>
      </c>
      <c r="O18" s="43">
        <f>ROUNDUP(SUM(O8:O17),0)</f>
        <v>0</v>
      </c>
      <c r="P18" s="43">
        <f>ROUNDUP(SUM(P8:P17),0)</f>
        <v>0</v>
      </c>
      <c r="Q18" s="124" t="s">
        <v>94</v>
      </c>
    </row>
    <row r="19" spans="1:17" s="13" customFormat="1" ht="15" customHeight="1" x14ac:dyDescent="0.2">
      <c r="A19" s="1"/>
      <c r="B19" s="1"/>
      <c r="C19" s="1"/>
      <c r="D19" s="1"/>
      <c r="E19" s="1"/>
      <c r="F19" s="1"/>
      <c r="G19" s="1"/>
      <c r="H19" s="1"/>
      <c r="I19" s="212" t="s">
        <v>46</v>
      </c>
      <c r="J19" s="212"/>
      <c r="K19" s="212"/>
      <c r="L19" s="223"/>
      <c r="M19" s="223"/>
      <c r="N19" s="223"/>
      <c r="O19" s="223"/>
      <c r="P19" s="223"/>
      <c r="Q19" s="1"/>
    </row>
  </sheetData>
  <sheetProtection algorithmName="SHA-512" hashValue="CW7h2s0FvtGDtxDN97gdY5Gk4Bz0HEGXaJ3PxpWJYtaq4qo3r4Gbs0TUWTa09TykCQ2h13g07l8JK6j4qfsWyw==" saltValue="Mzqi3YQMypguMsSkxaBJzA==" spinCount="100000" sheet="1" objects="1" scenarios="1" formatColumns="0" formatRows="0" selectLockedCells="1"/>
  <protectedRanges>
    <protectedRange sqref="M7" name="Range3_1_1_2"/>
  </protectedRanges>
  <mergeCells count="26">
    <mergeCell ref="A5:D5"/>
    <mergeCell ref="I19:P19"/>
    <mergeCell ref="A7:D7"/>
    <mergeCell ref="A8:D8"/>
    <mergeCell ref="A9:D9"/>
    <mergeCell ref="A10:D10"/>
    <mergeCell ref="A11:D11"/>
    <mergeCell ref="A17:D17"/>
    <mergeCell ref="A18:D18"/>
    <mergeCell ref="A16:D16"/>
    <mergeCell ref="A12:D12"/>
    <mergeCell ref="A13:D13"/>
    <mergeCell ref="A14:D14"/>
    <mergeCell ref="A15:D15"/>
    <mergeCell ref="A1:Q1"/>
    <mergeCell ref="A4:D4"/>
    <mergeCell ref="A2:B2"/>
    <mergeCell ref="A3:B3"/>
    <mergeCell ref="N2:O2"/>
    <mergeCell ref="P2:Q2"/>
    <mergeCell ref="N3:O3"/>
    <mergeCell ref="N4:O4"/>
    <mergeCell ref="P4:Q4"/>
    <mergeCell ref="P3:Q3"/>
    <mergeCell ref="C2:J2"/>
    <mergeCell ref="C3:J3"/>
  </mergeCells>
  <dataValidations count="11">
    <dataValidation allowBlank="1" showInputMessage="1" showErrorMessage="1" promptTitle="Job Responsibilities" prompt="Provide a summary of the duties and responsibilities associated with each position." sqref="Q7" xr:uid="{E25B71F7-5242-458F-96E8-9D39D56A1931}"/>
    <dataValidation allowBlank="1" showInputMessage="1" showErrorMessage="1" promptTitle="Total Cost" prompt="This is the total cost of the position. " sqref="P7" xr:uid="{9728CA77-4D2E-4C9A-BD3C-101575034D0D}"/>
    <dataValidation allowBlank="1" showInputMessage="1" showErrorMessage="1" promptTitle="Other Share " prompt="This information is the amount of the position that will be supported using the Delegate Agency/Organization’s other funding. " sqref="O7" xr:uid="{450CF1C7-B325-4419-8EBA-C0711D51C852}"/>
    <dataValidation allowBlank="1" showInputMessage="1" showErrorMessage="1" promptTitle="Grant Award Share " prompt="For each position listed, please indicate what amount of salary will be paid with City funds." sqref="N7" xr:uid="{7DC05FB5-160F-41ED-8682-5A9A6E8FC421}"/>
    <dataValidation allowBlank="1" showInputMessage="1" showErrorMessage="1" promptTitle="Estimate for Each Pay Period" prompt="The estimate for each pay period should be the maximum amount allowable to pay (i.e. dollar limitation per pay period). " sqref="M7" xr:uid="{3465573C-23C3-40F7-B44B-2A1EFD17BA77}"/>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B348F83A-D97A-43A9-896A-8495DBC87A33}"/>
    <dataValidation allowBlank="1" showInputMessage="1" showErrorMessage="1" promptTitle="Hours Worked Per Pay Period" prompt="Enter the total hours an employee is expected to work per pay period. " sqref="I7" xr:uid="{4AE64CBC-DCA9-44A9-87A9-11E6335FDF46}"/>
    <dataValidation allowBlank="1" showInputMessage="1" showErrorMessage="1" promptTitle="# of Pay Periods" prompt="List the number of pay periods either per year or employment period; this information must be provided for each employee included in the budget." sqref="G7:H7" xr:uid="{40B2F986-043B-4C2D-90DB-0D991F4A9025}"/>
    <dataValidation allowBlank="1" showInputMessage="1" showErrorMessage="1" promptTitle="Annual Salary / Hourly wage " prompt="Indicate the corresponding gross salary for each employee. If there are different salaries for the same position, list the salary in separate rows." sqref="F7" xr:uid="{926A8F88-DB6B-4F54-B2A1-51A5F68817DC}"/>
    <dataValidation allowBlank="1" showInputMessage="1" showErrorMessage="1" promptTitle="Number of Employee(s)" prompt="Indicate the number of employees to be funded." sqref="E7" xr:uid="{F6CCFD68-D8BD-4424-A093-78BC9F9954A9}"/>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F9E23221-9DE6-4931-ACFC-85F28625C623}"/>
  </dataValidations>
  <printOptions horizontalCentered="1" verticalCentered="1"/>
  <pageMargins left="0" right="0" top="0" bottom="0" header="0" footer="0"/>
  <pageSetup scale="48" fitToHeight="0" orientation="landscape" r:id="rId1"/>
  <headerFooter scaleWithDoc="0" alignWithMargins="0">
    <oddFooter>&amp;CLast Updated: 11/2023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tabColor indexed="44"/>
    <pageSetUpPr fitToPage="1"/>
  </sheetPr>
  <dimension ref="A1:X20"/>
  <sheetViews>
    <sheetView topLeftCell="A7" zoomScale="90" zoomScaleNormal="90" zoomScaleSheetLayoutView="85" zoomScalePageLayoutView="80" workbookViewId="0">
      <selection activeCell="H8" sqref="H8"/>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4" style="33" customWidth="1"/>
    <col min="14" max="15" width="17.5703125" style="12" customWidth="1"/>
    <col min="16" max="16" width="13.5703125" style="12" customWidth="1"/>
    <col min="17" max="17" width="54.85546875" style="12" customWidth="1"/>
    <col min="18" max="16384" width="9.140625" style="12"/>
  </cols>
  <sheetData>
    <row r="1" spans="1:24" s="13" customFormat="1" ht="23.25" x14ac:dyDescent="0.35">
      <c r="A1" s="187" t="s">
        <v>114</v>
      </c>
      <c r="B1" s="187"/>
      <c r="C1" s="187"/>
      <c r="D1" s="187"/>
      <c r="E1" s="187"/>
      <c r="F1" s="187"/>
      <c r="G1" s="187"/>
      <c r="H1" s="187"/>
      <c r="I1" s="187"/>
      <c r="J1" s="187"/>
      <c r="K1" s="187"/>
      <c r="L1" s="187"/>
      <c r="M1" s="187"/>
      <c r="N1" s="187"/>
      <c r="O1" s="187"/>
      <c r="P1" s="187"/>
      <c r="Q1" s="187"/>
    </row>
    <row r="2" spans="1:24" s="13" customFormat="1" ht="23.25" customHeight="1" x14ac:dyDescent="0.25">
      <c r="A2" s="158" t="s">
        <v>69</v>
      </c>
      <c r="B2" s="158"/>
      <c r="C2" s="161" cm="1">
        <f t="array" ref="C2">'Form 1'!C3:C3</f>
        <v>0</v>
      </c>
      <c r="D2" s="161"/>
      <c r="E2" s="161"/>
      <c r="F2" s="161"/>
      <c r="G2" s="161"/>
      <c r="H2" s="161"/>
      <c r="I2" s="161"/>
      <c r="J2" s="161"/>
      <c r="K2" s="1"/>
      <c r="L2" s="1"/>
      <c r="M2" s="2"/>
      <c r="N2" s="147" t="s">
        <v>70</v>
      </c>
      <c r="O2" s="147"/>
      <c r="P2" s="161" cm="1">
        <f t="array" ref="P2">'Form 1'!H6:H6</f>
        <v>0</v>
      </c>
      <c r="Q2" s="161"/>
      <c r="R2" s="1"/>
      <c r="S2" s="1"/>
      <c r="T2" s="1"/>
      <c r="U2" s="1"/>
      <c r="V2" s="1"/>
    </row>
    <row r="3" spans="1:24" s="13" customFormat="1" ht="20.25" customHeight="1" x14ac:dyDescent="0.25">
      <c r="A3" s="158" t="s">
        <v>71</v>
      </c>
      <c r="B3" s="158"/>
      <c r="C3" s="161" t="str" cm="1">
        <f t="array" ref="C3">'Form 1'!H3:H3</f>
        <v>50 - Family and Support Services</v>
      </c>
      <c r="D3" s="161"/>
      <c r="E3" s="161"/>
      <c r="F3" s="161"/>
      <c r="G3" s="161"/>
      <c r="H3" s="161"/>
      <c r="I3" s="161"/>
      <c r="J3" s="161"/>
      <c r="K3" s="1"/>
      <c r="L3" s="1"/>
      <c r="M3" s="2"/>
      <c r="N3" s="147" t="s">
        <v>72</v>
      </c>
      <c r="O3" s="147"/>
      <c r="P3" s="222" cm="1">
        <f t="array" ref="P3">'Form 1'!C4:C4</f>
        <v>0</v>
      </c>
      <c r="Q3" s="222"/>
      <c r="S3" s="1"/>
      <c r="T3" s="1"/>
      <c r="U3" s="1"/>
      <c r="V3" s="1"/>
      <c r="W3" s="17"/>
      <c r="X3" s="17"/>
    </row>
    <row r="4" spans="1:24" s="13" customFormat="1" ht="20.25" customHeight="1" x14ac:dyDescent="0.25">
      <c r="A4" s="147" t="s">
        <v>73</v>
      </c>
      <c r="B4" s="158"/>
      <c r="C4" s="158"/>
      <c r="D4" s="158"/>
      <c r="E4" s="95">
        <f>'Form 1'!C10</f>
        <v>2025</v>
      </c>
      <c r="F4" s="16"/>
      <c r="G4" s="16"/>
      <c r="H4" s="16"/>
      <c r="I4" s="1"/>
      <c r="J4" s="1"/>
      <c r="K4" s="1"/>
      <c r="L4" s="1"/>
      <c r="M4" s="1"/>
      <c r="N4" s="147" t="s">
        <v>74</v>
      </c>
      <c r="O4" s="147"/>
      <c r="P4" s="161" cm="1">
        <f t="array" ref="P4">'Form 1'!C9:C9</f>
        <v>0</v>
      </c>
      <c r="Q4" s="161"/>
      <c r="S4" s="1"/>
      <c r="T4" s="1"/>
      <c r="U4" s="1"/>
      <c r="V4" s="1"/>
      <c r="W4" s="17"/>
      <c r="X4" s="17"/>
    </row>
    <row r="5" spans="1:24" s="13" customFormat="1" ht="32.25" customHeight="1" x14ac:dyDescent="0.25">
      <c r="A5" s="147" t="s">
        <v>75</v>
      </c>
      <c r="B5" s="158"/>
      <c r="C5" s="158"/>
      <c r="D5" s="158"/>
      <c r="E5" s="98"/>
      <c r="F5" s="1"/>
      <c r="G5" s="1"/>
      <c r="H5" s="1"/>
      <c r="I5" s="1"/>
      <c r="J5" s="1"/>
      <c r="K5" s="1"/>
      <c r="L5" s="1"/>
      <c r="M5" s="1"/>
      <c r="N5" s="1"/>
      <c r="O5" s="1"/>
      <c r="P5" s="1"/>
      <c r="Q5" s="1"/>
    </row>
    <row r="6" spans="1:24" s="13" customFormat="1" ht="15" customHeight="1" x14ac:dyDescent="0.2">
      <c r="A6" s="111"/>
      <c r="B6" s="2"/>
      <c r="C6" s="2"/>
      <c r="D6" s="2"/>
      <c r="E6" s="1"/>
      <c r="F6" s="1"/>
      <c r="G6" s="1"/>
      <c r="H6" s="1"/>
      <c r="I6" s="1"/>
      <c r="J6" s="1"/>
      <c r="K6" s="1"/>
      <c r="L6" s="1"/>
      <c r="M6" s="1"/>
      <c r="N6" s="1"/>
      <c r="O6" s="1"/>
      <c r="P6" s="1"/>
      <c r="Q6" s="1"/>
      <c r="T6" s="13" t="s">
        <v>10</v>
      </c>
    </row>
    <row r="7" spans="1:24" s="18" customFormat="1" ht="105" x14ac:dyDescent="0.25">
      <c r="A7" s="217" t="s">
        <v>76</v>
      </c>
      <c r="B7" s="218"/>
      <c r="C7" s="218"/>
      <c r="D7" s="219"/>
      <c r="E7" s="110" t="s">
        <v>77</v>
      </c>
      <c r="F7" s="110" t="s">
        <v>146</v>
      </c>
      <c r="G7" s="110" t="s">
        <v>78</v>
      </c>
      <c r="H7" s="110" t="s">
        <v>79</v>
      </c>
      <c r="I7" s="110" t="s">
        <v>80</v>
      </c>
      <c r="J7" s="110" t="s">
        <v>112</v>
      </c>
      <c r="K7" s="71" t="s">
        <v>82</v>
      </c>
      <c r="L7" s="71" t="s">
        <v>115</v>
      </c>
      <c r="M7" s="110" t="s">
        <v>84</v>
      </c>
      <c r="N7" s="110" t="s">
        <v>85</v>
      </c>
      <c r="O7" s="110" t="s">
        <v>86</v>
      </c>
      <c r="P7" s="110" t="s">
        <v>87</v>
      </c>
      <c r="Q7" s="110" t="s">
        <v>88</v>
      </c>
    </row>
    <row r="8" spans="1:24" s="18" customFormat="1" ht="49.5" customHeight="1" x14ac:dyDescent="0.25">
      <c r="A8" s="224"/>
      <c r="B8" s="225"/>
      <c r="C8" s="225"/>
      <c r="D8" s="226"/>
      <c r="E8" s="5"/>
      <c r="F8" s="29"/>
      <c r="G8" s="7"/>
      <c r="H8" s="7"/>
      <c r="I8" s="7"/>
      <c r="J8" s="6"/>
      <c r="K8" s="72"/>
      <c r="L8" s="72"/>
      <c r="M8" s="87" t="e">
        <f>IF(I8=0,N8/G8,N8/G8)/E8</f>
        <v>#DIV/0!</v>
      </c>
      <c r="N8" s="53"/>
      <c r="O8" s="20">
        <f>P8-N8</f>
        <v>0</v>
      </c>
      <c r="P8" s="20">
        <f>ROUNDUP(IF(I8=0,E8*F8*J8, E8*F8*G8*I8*J8),0)</f>
        <v>0</v>
      </c>
      <c r="Q8" s="139"/>
    </row>
    <row r="9" spans="1:24" s="18" customFormat="1" ht="60" customHeight="1" x14ac:dyDescent="0.25">
      <c r="A9" s="224"/>
      <c r="B9" s="225"/>
      <c r="C9" s="225"/>
      <c r="D9" s="226"/>
      <c r="E9" s="5"/>
      <c r="F9" s="29"/>
      <c r="G9" s="5"/>
      <c r="H9" s="5"/>
      <c r="I9" s="29"/>
      <c r="J9" s="6"/>
      <c r="K9" s="72"/>
      <c r="L9" s="72"/>
      <c r="M9" s="87" t="e">
        <f t="shared" ref="M9:M18" si="0">IF(I9=0,N9/G9,N9/G9)/E9</f>
        <v>#DIV/0!</v>
      </c>
      <c r="N9" s="53"/>
      <c r="O9" s="20">
        <f t="shared" ref="O9:O18" si="1">P9-N9</f>
        <v>0</v>
      </c>
      <c r="P9" s="20">
        <f t="shared" ref="P9:P18" si="2">ROUNDUP(IF(I9=0,E9*F9*J9, E9*F9*G9*I9*J9),0)</f>
        <v>0</v>
      </c>
      <c r="Q9" s="139"/>
      <c r="S9" s="34"/>
    </row>
    <row r="10" spans="1:24" s="18" customFormat="1" ht="51" customHeight="1" x14ac:dyDescent="0.25">
      <c r="A10" s="227"/>
      <c r="B10" s="228"/>
      <c r="C10" s="228"/>
      <c r="D10" s="229"/>
      <c r="E10" s="5"/>
      <c r="F10" s="29"/>
      <c r="G10" s="5"/>
      <c r="H10" s="5"/>
      <c r="I10" s="29"/>
      <c r="J10" s="6"/>
      <c r="K10" s="72"/>
      <c r="L10" s="72"/>
      <c r="M10" s="87" t="e">
        <f t="shared" si="0"/>
        <v>#DIV/0!</v>
      </c>
      <c r="N10" s="53"/>
      <c r="O10" s="20">
        <f t="shared" si="1"/>
        <v>0</v>
      </c>
      <c r="P10" s="20">
        <f t="shared" si="2"/>
        <v>0</v>
      </c>
      <c r="Q10" s="139"/>
      <c r="S10" s="34"/>
    </row>
    <row r="11" spans="1:24" s="18" customFormat="1" ht="50.25" customHeight="1" x14ac:dyDescent="0.25">
      <c r="A11" s="227"/>
      <c r="B11" s="228"/>
      <c r="C11" s="228"/>
      <c r="D11" s="229"/>
      <c r="E11" s="5"/>
      <c r="F11" s="29"/>
      <c r="G11" s="5"/>
      <c r="H11" s="5"/>
      <c r="I11" s="29"/>
      <c r="J11" s="6"/>
      <c r="K11" s="72"/>
      <c r="L11" s="72"/>
      <c r="M11" s="87" t="e">
        <f t="shared" si="0"/>
        <v>#DIV/0!</v>
      </c>
      <c r="N11" s="53"/>
      <c r="O11" s="20">
        <f t="shared" si="1"/>
        <v>0</v>
      </c>
      <c r="P11" s="20">
        <f t="shared" si="2"/>
        <v>0</v>
      </c>
      <c r="Q11" s="139"/>
    </row>
    <row r="12" spans="1:24" s="18" customFormat="1" ht="50.25" customHeight="1" x14ac:dyDescent="0.25">
      <c r="A12" s="227"/>
      <c r="B12" s="228"/>
      <c r="C12" s="228"/>
      <c r="D12" s="229"/>
      <c r="E12" s="5"/>
      <c r="F12" s="29"/>
      <c r="G12" s="5"/>
      <c r="H12" s="5"/>
      <c r="I12" s="29"/>
      <c r="J12" s="6"/>
      <c r="K12" s="72"/>
      <c r="L12" s="72"/>
      <c r="M12" s="87" t="e">
        <f t="shared" si="0"/>
        <v>#DIV/0!</v>
      </c>
      <c r="N12" s="53"/>
      <c r="O12" s="20">
        <f t="shared" si="1"/>
        <v>0</v>
      </c>
      <c r="P12" s="20">
        <f t="shared" si="2"/>
        <v>0</v>
      </c>
      <c r="Q12" s="139"/>
    </row>
    <row r="13" spans="1:24" s="18" customFormat="1" ht="50.25" customHeight="1" x14ac:dyDescent="0.25">
      <c r="A13" s="227"/>
      <c r="B13" s="228"/>
      <c r="C13" s="228"/>
      <c r="D13" s="229"/>
      <c r="E13" s="5"/>
      <c r="F13" s="29"/>
      <c r="G13" s="5"/>
      <c r="H13" s="5"/>
      <c r="I13" s="29"/>
      <c r="J13" s="6"/>
      <c r="K13" s="72"/>
      <c r="L13" s="72"/>
      <c r="M13" s="87" t="e">
        <f t="shared" si="0"/>
        <v>#DIV/0!</v>
      </c>
      <c r="N13" s="53"/>
      <c r="O13" s="20">
        <f t="shared" si="1"/>
        <v>0</v>
      </c>
      <c r="P13" s="20">
        <f t="shared" si="2"/>
        <v>0</v>
      </c>
      <c r="Q13" s="139"/>
    </row>
    <row r="14" spans="1:24" s="18" customFormat="1" ht="50.25" customHeight="1" x14ac:dyDescent="0.25">
      <c r="A14" s="227"/>
      <c r="B14" s="228"/>
      <c r="C14" s="228"/>
      <c r="D14" s="229"/>
      <c r="E14" s="5"/>
      <c r="F14" s="29"/>
      <c r="G14" s="5"/>
      <c r="H14" s="5"/>
      <c r="I14" s="29"/>
      <c r="J14" s="6"/>
      <c r="K14" s="72"/>
      <c r="L14" s="72"/>
      <c r="M14" s="87" t="e">
        <f t="shared" si="0"/>
        <v>#DIV/0!</v>
      </c>
      <c r="N14" s="53"/>
      <c r="O14" s="20">
        <f t="shared" si="1"/>
        <v>0</v>
      </c>
      <c r="P14" s="20">
        <f t="shared" si="2"/>
        <v>0</v>
      </c>
      <c r="Q14" s="139"/>
    </row>
    <row r="15" spans="1:24" s="18" customFormat="1" ht="50.25" customHeight="1" x14ac:dyDescent="0.25">
      <c r="A15" s="227"/>
      <c r="B15" s="228"/>
      <c r="C15" s="228"/>
      <c r="D15" s="229"/>
      <c r="E15" s="5"/>
      <c r="F15" s="29"/>
      <c r="G15" s="5"/>
      <c r="H15" s="5"/>
      <c r="I15" s="29"/>
      <c r="J15" s="6"/>
      <c r="K15" s="72"/>
      <c r="L15" s="72"/>
      <c r="M15" s="87" t="e">
        <f t="shared" si="0"/>
        <v>#DIV/0!</v>
      </c>
      <c r="N15" s="53"/>
      <c r="O15" s="20">
        <f t="shared" si="1"/>
        <v>0</v>
      </c>
      <c r="P15" s="20">
        <f t="shared" si="2"/>
        <v>0</v>
      </c>
      <c r="Q15" s="139"/>
    </row>
    <row r="16" spans="1:24" s="18" customFormat="1" ht="50.25" customHeight="1" x14ac:dyDescent="0.25">
      <c r="A16" s="227"/>
      <c r="B16" s="228"/>
      <c r="C16" s="228"/>
      <c r="D16" s="229"/>
      <c r="E16" s="5"/>
      <c r="F16" s="29"/>
      <c r="G16" s="5"/>
      <c r="H16" s="5"/>
      <c r="I16" s="29"/>
      <c r="J16" s="6"/>
      <c r="K16" s="72"/>
      <c r="L16" s="72"/>
      <c r="M16" s="87" t="e">
        <f t="shared" si="0"/>
        <v>#DIV/0!</v>
      </c>
      <c r="N16" s="53"/>
      <c r="O16" s="20">
        <f t="shared" si="1"/>
        <v>0</v>
      </c>
      <c r="P16" s="20">
        <f t="shared" si="2"/>
        <v>0</v>
      </c>
      <c r="Q16" s="139"/>
    </row>
    <row r="17" spans="1:17" s="18" customFormat="1" ht="50.25" customHeight="1" x14ac:dyDescent="0.25">
      <c r="A17" s="227"/>
      <c r="B17" s="228"/>
      <c r="C17" s="228"/>
      <c r="D17" s="229"/>
      <c r="E17" s="5"/>
      <c r="F17" s="29"/>
      <c r="G17" s="5"/>
      <c r="H17" s="5"/>
      <c r="I17" s="29"/>
      <c r="J17" s="6"/>
      <c r="K17" s="72"/>
      <c r="L17" s="72"/>
      <c r="M17" s="87" t="e">
        <f t="shared" si="0"/>
        <v>#DIV/0!</v>
      </c>
      <c r="N17" s="53"/>
      <c r="O17" s="20">
        <f t="shared" si="1"/>
        <v>0</v>
      </c>
      <c r="P17" s="20">
        <f t="shared" si="2"/>
        <v>0</v>
      </c>
      <c r="Q17" s="139"/>
    </row>
    <row r="18" spans="1:17" s="18" customFormat="1" ht="50.25" customHeight="1" x14ac:dyDescent="0.25">
      <c r="A18" s="227"/>
      <c r="B18" s="228"/>
      <c r="C18" s="228"/>
      <c r="D18" s="229"/>
      <c r="E18" s="5"/>
      <c r="F18" s="29"/>
      <c r="G18" s="5"/>
      <c r="H18" s="5"/>
      <c r="I18" s="29"/>
      <c r="J18" s="6"/>
      <c r="K18" s="72"/>
      <c r="L18" s="72"/>
      <c r="M18" s="87" t="e">
        <f t="shared" si="0"/>
        <v>#DIV/0!</v>
      </c>
      <c r="N18" s="96"/>
      <c r="O18" s="20">
        <f t="shared" si="1"/>
        <v>0</v>
      </c>
      <c r="P18" s="20">
        <f t="shared" si="2"/>
        <v>0</v>
      </c>
      <c r="Q18" s="140"/>
    </row>
    <row r="19" spans="1:17" s="13" customFormat="1" ht="21.75" customHeight="1" x14ac:dyDescent="0.25">
      <c r="A19" s="204" t="s">
        <v>93</v>
      </c>
      <c r="B19" s="205"/>
      <c r="C19" s="205"/>
      <c r="D19" s="206"/>
      <c r="E19" s="45">
        <f>SUM(E8:E18)</f>
        <v>0</v>
      </c>
      <c r="F19" s="45"/>
      <c r="G19" s="45"/>
      <c r="H19" s="45"/>
      <c r="I19" s="49"/>
      <c r="J19" s="49"/>
      <c r="K19" s="50"/>
      <c r="L19" s="51"/>
      <c r="M19" s="57">
        <f>SUMIF(M8:M18,"&lt;&gt;#DIV/0!")</f>
        <v>0</v>
      </c>
      <c r="N19" s="43">
        <f>ROUNDUP(SUM(N8:N18),0)</f>
        <v>0</v>
      </c>
      <c r="O19" s="43">
        <f>ROUNDUP(SUM(O8:O18),0)</f>
        <v>0</v>
      </c>
      <c r="P19" s="43">
        <f>ROUNDUP(SUM(P8:P18),0)</f>
        <v>0</v>
      </c>
      <c r="Q19" s="125" t="s">
        <v>94</v>
      </c>
    </row>
    <row r="20" spans="1:17" s="13" customFormat="1" ht="15" customHeight="1" x14ac:dyDescent="0.2">
      <c r="A20" s="1"/>
      <c r="B20" s="1"/>
      <c r="C20" s="1"/>
      <c r="D20" s="1"/>
      <c r="E20" s="1"/>
      <c r="F20" s="1"/>
      <c r="G20" s="1"/>
      <c r="H20" s="1"/>
      <c r="I20" s="212" t="s">
        <v>46</v>
      </c>
      <c r="J20" s="212"/>
      <c r="K20" s="212"/>
      <c r="L20" s="223"/>
      <c r="M20" s="223"/>
      <c r="N20" s="223"/>
      <c r="O20" s="223"/>
      <c r="P20" s="223"/>
      <c r="Q20" s="1"/>
    </row>
  </sheetData>
  <sheetProtection algorithmName="SHA-512" hashValue="Wa99PoJN9z8L0R0T66dDOinEfvrXWtCF4avuIaIeGOlts2w/P3C8K6FS5w3oQkIifd5tre2mCE9ygtO9VyuHUA==" saltValue="GiStjbANhyyXlTqCZzCmNw==" spinCount="100000" sheet="1" objects="1" scenarios="1" formatColumns="0" formatRows="0" selectLockedCells="1"/>
  <protectedRanges>
    <protectedRange sqref="M7" name="Range3_1_1_2_1"/>
  </protectedRanges>
  <mergeCells count="27">
    <mergeCell ref="A18:D18"/>
    <mergeCell ref="A19:D19"/>
    <mergeCell ref="I20:P20"/>
    <mergeCell ref="A4:D4"/>
    <mergeCell ref="A2:B2"/>
    <mergeCell ref="A3:B3"/>
    <mergeCell ref="A7:D7"/>
    <mergeCell ref="A8:D8"/>
    <mergeCell ref="A9:D9"/>
    <mergeCell ref="A10:D10"/>
    <mergeCell ref="A11:D11"/>
    <mergeCell ref="A17:D17"/>
    <mergeCell ref="N4:O4"/>
    <mergeCell ref="A12:D12"/>
    <mergeCell ref="A13:D13"/>
    <mergeCell ref="A14:D14"/>
    <mergeCell ref="A15:D15"/>
    <mergeCell ref="A16:D16"/>
    <mergeCell ref="A1:Q1"/>
    <mergeCell ref="N2:O2"/>
    <mergeCell ref="N3:O3"/>
    <mergeCell ref="A5:D5"/>
    <mergeCell ref="P2:Q2"/>
    <mergeCell ref="P3:Q3"/>
    <mergeCell ref="P4:Q4"/>
    <mergeCell ref="C3:J3"/>
    <mergeCell ref="C2:J2"/>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702920A7-78E4-4D62-99FA-1D30C65D844D}"/>
    <dataValidation allowBlank="1" showInputMessage="1" showErrorMessage="1" promptTitle="Number of Employee(s)" prompt="Indicate the number of employees to be funded." sqref="E7" xr:uid="{B5E912B4-DBD9-424B-B513-36613EF32128}"/>
    <dataValidation allowBlank="1" showInputMessage="1" showErrorMessage="1" promptTitle="Annual Salary / Hourly wage " prompt="Indicate the corresponding gross salary for each employee. If there are different salaries for the same position, list the salary in separate rows." sqref="F7" xr:uid="{9D324A10-34D5-4BFB-A962-79DAE134597A}"/>
    <dataValidation allowBlank="1" showInputMessage="1" showErrorMessage="1" promptTitle="# of Pay Periods" prompt="List the number of pay periods either per year or employment period; this information must be provided for each employee included in the budget." sqref="G7:H7" xr:uid="{7118E230-129C-465A-9652-1367769EE508}"/>
    <dataValidation allowBlank="1" showInputMessage="1" showErrorMessage="1" promptTitle="Hours Worked Per Pay Period" prompt="Enter the total hours an employee is expected to work per pay period. " sqref="I7" xr:uid="{CEE450C7-4D2B-432D-91BA-41F4B474DFF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0EDECA9-0E11-46F6-9FE0-754D74F77060}"/>
    <dataValidation allowBlank="1" showInputMessage="1" showErrorMessage="1" promptTitle="Estimate for Each Pay Period" prompt="The estimate for each pay period should be the maximum amount allowable to pay (i.e. dollar limitation per pay period). " sqref="M7" xr:uid="{88CBB0CB-8A5B-4D82-B788-409C500F8BDD}"/>
    <dataValidation allowBlank="1" showInputMessage="1" showErrorMessage="1" promptTitle="Grant Award Share " prompt="For each position listed, please indicate what amount of salary will be paid with City funds." sqref="N7" xr:uid="{63235CFB-F536-4FAB-BA11-C74373EFD3FD}"/>
    <dataValidation allowBlank="1" showInputMessage="1" showErrorMessage="1" promptTitle="Other Share " prompt="This information is the amount of the position that will be supported using the Delegate Agency/Organization’s other funding. " sqref="O7" xr:uid="{3B54A85B-E1DA-42B2-885E-1AC3AC0FDEB0}"/>
    <dataValidation allowBlank="1" showInputMessage="1" showErrorMessage="1" promptTitle="Total Cost" prompt="This is the total cost of the position. " sqref="P7" xr:uid="{0650FEC9-F5FC-49A8-8321-8053A89F9FFE}"/>
    <dataValidation allowBlank="1" showInputMessage="1" showErrorMessage="1" promptTitle="Job Responsibilities" prompt="Provide a summary of the duties and responsibilities associated with each position." sqref="Q7" xr:uid="{E122736D-F72B-4573-964F-9ACFC0CA832D}"/>
  </dataValidations>
  <printOptions horizontalCentered="1" verticalCentered="1"/>
  <pageMargins left="0" right="0" top="0" bottom="0" header="0" footer="0"/>
  <pageSetup scale="48" fitToHeight="0" orientation="landscape" r:id="rId1"/>
  <headerFooter scaleWithDoc="0" alignWithMargins="0">
    <oddFooter>&amp;CLast Updated: 11/2023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tabColor indexed="44"/>
    <pageSetUpPr fitToPage="1"/>
  </sheetPr>
  <dimension ref="A1:X20"/>
  <sheetViews>
    <sheetView topLeftCell="A7" zoomScale="90" zoomScaleNormal="90" zoomScaleSheetLayoutView="85" zoomScalePageLayoutView="80" workbookViewId="0">
      <selection activeCell="N15" sqref="N15"/>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2.5703125" style="33" bestFit="1" customWidth="1"/>
    <col min="14" max="15" width="17.5703125" style="12" customWidth="1"/>
    <col min="16" max="16" width="11.140625" style="12" bestFit="1" customWidth="1"/>
    <col min="17" max="17" width="47.28515625" style="12" bestFit="1" customWidth="1"/>
    <col min="18" max="16384" width="9.140625" style="12"/>
  </cols>
  <sheetData>
    <row r="1" spans="1:24" s="13" customFormat="1" ht="23.25" x14ac:dyDescent="0.35">
      <c r="A1" s="187" t="s">
        <v>116</v>
      </c>
      <c r="B1" s="187"/>
      <c r="C1" s="187"/>
      <c r="D1" s="187"/>
      <c r="E1" s="187"/>
      <c r="F1" s="187"/>
      <c r="G1" s="187"/>
      <c r="H1" s="187"/>
      <c r="I1" s="187"/>
      <c r="J1" s="187"/>
      <c r="K1" s="187"/>
      <c r="L1" s="187"/>
      <c r="M1" s="187"/>
      <c r="N1" s="187"/>
      <c r="O1" s="187"/>
      <c r="P1" s="187"/>
      <c r="Q1" s="187"/>
    </row>
    <row r="2" spans="1:24" s="13" customFormat="1" ht="23.25" customHeight="1" x14ac:dyDescent="0.25">
      <c r="A2" s="158" t="s">
        <v>69</v>
      </c>
      <c r="B2" s="158"/>
      <c r="C2" s="161" cm="1">
        <f t="array" ref="C2">'Form 1'!C3:C3</f>
        <v>0</v>
      </c>
      <c r="D2" s="161"/>
      <c r="E2" s="161"/>
      <c r="F2" s="161"/>
      <c r="G2" s="161"/>
      <c r="H2" s="161"/>
      <c r="I2" s="161"/>
      <c r="J2" s="161"/>
      <c r="K2" s="1"/>
      <c r="L2" s="1"/>
      <c r="M2" s="2"/>
      <c r="N2" s="147" t="s">
        <v>70</v>
      </c>
      <c r="O2" s="147"/>
      <c r="P2" s="161" cm="1">
        <f t="array" ref="P2">'Form 1'!H6:H6</f>
        <v>0</v>
      </c>
      <c r="Q2" s="161"/>
      <c r="R2" s="1"/>
      <c r="S2" s="1"/>
      <c r="T2" s="1"/>
      <c r="U2" s="1"/>
      <c r="V2" s="1"/>
    </row>
    <row r="3" spans="1:24" s="13" customFormat="1" ht="20.25" customHeight="1" x14ac:dyDescent="0.25">
      <c r="A3" s="158" t="s">
        <v>71</v>
      </c>
      <c r="B3" s="158"/>
      <c r="C3" s="161" t="str" cm="1">
        <f t="array" ref="C3">'Form 1'!H3:H3</f>
        <v>50 - Family and Support Services</v>
      </c>
      <c r="D3" s="161"/>
      <c r="E3" s="161"/>
      <c r="F3" s="161"/>
      <c r="G3" s="161"/>
      <c r="H3" s="161"/>
      <c r="I3" s="161"/>
      <c r="J3" s="161"/>
      <c r="K3" s="1"/>
      <c r="L3" s="1"/>
      <c r="M3" s="2"/>
      <c r="N3" s="147" t="s">
        <v>72</v>
      </c>
      <c r="O3" s="147"/>
      <c r="P3" s="222" cm="1">
        <f t="array" ref="P3">'Form 1'!C4:C4</f>
        <v>0</v>
      </c>
      <c r="Q3" s="222"/>
      <c r="R3" s="1"/>
      <c r="S3" s="1"/>
      <c r="T3" s="1"/>
      <c r="U3" s="1"/>
      <c r="V3" s="1"/>
      <c r="W3" s="17"/>
      <c r="X3" s="17"/>
    </row>
    <row r="4" spans="1:24" s="13" customFormat="1" ht="20.25" customHeight="1" x14ac:dyDescent="0.25">
      <c r="A4" s="147" t="s">
        <v>73</v>
      </c>
      <c r="B4" s="147"/>
      <c r="C4" s="147"/>
      <c r="D4" s="147"/>
      <c r="E4" s="95">
        <f>'Form 1'!C10</f>
        <v>2025</v>
      </c>
      <c r="J4" s="1"/>
      <c r="K4" s="1"/>
      <c r="M4" s="1"/>
      <c r="N4" s="147" t="s">
        <v>74</v>
      </c>
      <c r="O4" s="147"/>
      <c r="P4" s="161" cm="1">
        <f t="array" ref="P4">'Form 1'!C9:C9</f>
        <v>0</v>
      </c>
      <c r="Q4" s="161"/>
      <c r="R4" s="18"/>
      <c r="S4" s="1"/>
      <c r="T4" s="1"/>
      <c r="U4" s="1"/>
      <c r="V4" s="1"/>
      <c r="W4" s="17"/>
      <c r="X4" s="17"/>
    </row>
    <row r="5" spans="1:24" s="13" customFormat="1" ht="32.25" customHeight="1" x14ac:dyDescent="0.25">
      <c r="A5" s="147" t="s">
        <v>75</v>
      </c>
      <c r="B5" s="158"/>
      <c r="C5" s="158"/>
      <c r="D5" s="158"/>
      <c r="E5" s="98"/>
      <c r="J5" s="1"/>
      <c r="K5" s="1"/>
      <c r="M5" s="1"/>
      <c r="N5" s="111"/>
      <c r="O5" s="111"/>
      <c r="P5" s="1"/>
      <c r="Q5" s="1"/>
      <c r="R5" s="18"/>
      <c r="S5" s="1"/>
      <c r="T5" s="1"/>
      <c r="U5" s="1"/>
      <c r="V5" s="1"/>
      <c r="W5" s="17"/>
      <c r="X5" s="17"/>
    </row>
    <row r="6" spans="1:24" s="13" customFormat="1" ht="15" customHeight="1" x14ac:dyDescent="0.25">
      <c r="B6" s="11"/>
      <c r="C6" s="11"/>
      <c r="D6" s="11"/>
      <c r="F6" s="1"/>
      <c r="G6" s="1"/>
      <c r="H6" s="1"/>
      <c r="I6" s="1"/>
      <c r="J6" s="1"/>
      <c r="K6" s="1"/>
      <c r="L6" s="1"/>
      <c r="M6" s="1"/>
      <c r="N6" s="1"/>
      <c r="O6" s="1"/>
      <c r="P6" s="1"/>
      <c r="Q6" s="1"/>
      <c r="R6" s="18"/>
    </row>
    <row r="7" spans="1:24" s="18" customFormat="1" ht="105" x14ac:dyDescent="0.25">
      <c r="A7" s="217" t="s">
        <v>76</v>
      </c>
      <c r="B7" s="218"/>
      <c r="C7" s="218"/>
      <c r="D7" s="219"/>
      <c r="E7" s="110" t="s">
        <v>77</v>
      </c>
      <c r="F7" s="110" t="s">
        <v>146</v>
      </c>
      <c r="G7" s="110" t="s">
        <v>78</v>
      </c>
      <c r="H7" s="110" t="s">
        <v>79</v>
      </c>
      <c r="I7" s="110" t="s">
        <v>80</v>
      </c>
      <c r="J7" s="110" t="s">
        <v>81</v>
      </c>
      <c r="K7" s="71" t="s">
        <v>82</v>
      </c>
      <c r="L7" s="71" t="s">
        <v>115</v>
      </c>
      <c r="M7" s="110" t="s">
        <v>117</v>
      </c>
      <c r="N7" s="110" t="s">
        <v>85</v>
      </c>
      <c r="O7" s="110" t="s">
        <v>86</v>
      </c>
      <c r="P7" s="110" t="s">
        <v>87</v>
      </c>
      <c r="Q7" s="110" t="s">
        <v>88</v>
      </c>
    </row>
    <row r="8" spans="1:24" s="18" customFormat="1" ht="49.5" customHeight="1" x14ac:dyDescent="0.25">
      <c r="A8" s="224"/>
      <c r="B8" s="225"/>
      <c r="C8" s="225"/>
      <c r="D8" s="226"/>
      <c r="E8" s="5"/>
      <c r="F8" s="29"/>
      <c r="G8" s="7"/>
      <c r="H8" s="7"/>
      <c r="I8" s="7"/>
      <c r="J8" s="6"/>
      <c r="K8" s="72"/>
      <c r="L8" s="72"/>
      <c r="M8" s="87" t="e">
        <f>IF(I8=0,N8/G8,N8/G8)/E8</f>
        <v>#DIV/0!</v>
      </c>
      <c r="N8" s="53"/>
      <c r="O8" s="20">
        <f>P8-N8</f>
        <v>0</v>
      </c>
      <c r="P8" s="20">
        <f>ROUNDUP(IF(I8=0,E8*F8*J8, E8*F8*G8*I8*J8),0)</f>
        <v>0</v>
      </c>
      <c r="Q8" s="139"/>
    </row>
    <row r="9" spans="1:24" s="18" customFormat="1" ht="60" customHeight="1" x14ac:dyDescent="0.25">
      <c r="A9" s="224"/>
      <c r="B9" s="225"/>
      <c r="C9" s="225"/>
      <c r="D9" s="226"/>
      <c r="E9" s="5"/>
      <c r="F9" s="29"/>
      <c r="G9" s="7"/>
      <c r="H9" s="7"/>
      <c r="I9" s="29"/>
      <c r="J9" s="6"/>
      <c r="K9" s="72"/>
      <c r="L9" s="72"/>
      <c r="M9" s="87" t="e">
        <f t="shared" ref="M9:M18" si="0">IF(I9=0,N9/G9,N9/G9)/E9</f>
        <v>#DIV/0!</v>
      </c>
      <c r="N9" s="53"/>
      <c r="O9" s="20">
        <f t="shared" ref="O9:O18" si="1">P9-N9</f>
        <v>0</v>
      </c>
      <c r="P9" s="20">
        <f t="shared" ref="P9:P18" si="2">ROUNDUP(IF(I9=0,E9*F9*J9, E9*F9*G9*I9*J9),0)</f>
        <v>0</v>
      </c>
      <c r="Q9" s="139"/>
      <c r="S9" s="34"/>
    </row>
    <row r="10" spans="1:24" s="18" customFormat="1" ht="51" customHeight="1" x14ac:dyDescent="0.25">
      <c r="A10" s="227"/>
      <c r="B10" s="228"/>
      <c r="C10" s="228"/>
      <c r="D10" s="229"/>
      <c r="E10" s="5"/>
      <c r="F10" s="29"/>
      <c r="G10" s="7"/>
      <c r="H10" s="7"/>
      <c r="I10" s="29"/>
      <c r="J10" s="6"/>
      <c r="K10" s="72"/>
      <c r="L10" s="72"/>
      <c r="M10" s="87" t="e">
        <f t="shared" si="0"/>
        <v>#DIV/0!</v>
      </c>
      <c r="N10" s="53"/>
      <c r="O10" s="20">
        <f t="shared" si="1"/>
        <v>0</v>
      </c>
      <c r="P10" s="20">
        <f t="shared" si="2"/>
        <v>0</v>
      </c>
      <c r="Q10" s="139"/>
      <c r="S10" s="34"/>
    </row>
    <row r="11" spans="1:24" s="18" customFormat="1" ht="50.25" customHeight="1" x14ac:dyDescent="0.25">
      <c r="A11" s="227"/>
      <c r="B11" s="228"/>
      <c r="C11" s="228"/>
      <c r="D11" s="229"/>
      <c r="E11" s="5"/>
      <c r="F11" s="29"/>
      <c r="G11" s="7"/>
      <c r="H11" s="7"/>
      <c r="I11" s="29"/>
      <c r="J11" s="6"/>
      <c r="K11" s="72"/>
      <c r="L11" s="72"/>
      <c r="M11" s="87" t="e">
        <f t="shared" si="0"/>
        <v>#DIV/0!</v>
      </c>
      <c r="N11" s="53"/>
      <c r="O11" s="20">
        <f t="shared" si="1"/>
        <v>0</v>
      </c>
      <c r="P11" s="20">
        <f t="shared" si="2"/>
        <v>0</v>
      </c>
      <c r="Q11" s="139"/>
    </row>
    <row r="12" spans="1:24" s="18" customFormat="1" ht="50.25" customHeight="1" x14ac:dyDescent="0.25">
      <c r="A12" s="227"/>
      <c r="B12" s="228"/>
      <c r="C12" s="228"/>
      <c r="D12" s="229"/>
      <c r="E12" s="5"/>
      <c r="F12" s="29"/>
      <c r="G12" s="7"/>
      <c r="H12" s="7"/>
      <c r="I12" s="29"/>
      <c r="J12" s="6"/>
      <c r="K12" s="72"/>
      <c r="L12" s="72"/>
      <c r="M12" s="87" t="e">
        <f t="shared" si="0"/>
        <v>#DIV/0!</v>
      </c>
      <c r="N12" s="53"/>
      <c r="O12" s="20">
        <f t="shared" si="1"/>
        <v>0</v>
      </c>
      <c r="P12" s="20">
        <f t="shared" si="2"/>
        <v>0</v>
      </c>
      <c r="Q12" s="139"/>
    </row>
    <row r="13" spans="1:24" s="18" customFormat="1" ht="50.25" customHeight="1" x14ac:dyDescent="0.25">
      <c r="A13" s="227"/>
      <c r="B13" s="228"/>
      <c r="C13" s="228"/>
      <c r="D13" s="229"/>
      <c r="E13" s="5"/>
      <c r="F13" s="29"/>
      <c r="G13" s="7"/>
      <c r="H13" s="7"/>
      <c r="I13" s="29"/>
      <c r="J13" s="6"/>
      <c r="K13" s="72"/>
      <c r="L13" s="72"/>
      <c r="M13" s="87" t="e">
        <f t="shared" si="0"/>
        <v>#DIV/0!</v>
      </c>
      <c r="N13" s="53"/>
      <c r="O13" s="20">
        <f t="shared" si="1"/>
        <v>0</v>
      </c>
      <c r="P13" s="20">
        <f t="shared" si="2"/>
        <v>0</v>
      </c>
      <c r="Q13" s="139"/>
    </row>
    <row r="14" spans="1:24" s="18" customFormat="1" ht="50.25" customHeight="1" x14ac:dyDescent="0.25">
      <c r="A14" s="227"/>
      <c r="B14" s="228"/>
      <c r="C14" s="228"/>
      <c r="D14" s="229"/>
      <c r="E14" s="5"/>
      <c r="F14" s="29"/>
      <c r="G14" s="7"/>
      <c r="H14" s="7"/>
      <c r="I14" s="29"/>
      <c r="J14" s="6"/>
      <c r="K14" s="72"/>
      <c r="L14" s="72"/>
      <c r="M14" s="87" t="e">
        <f t="shared" si="0"/>
        <v>#DIV/0!</v>
      </c>
      <c r="N14" s="53"/>
      <c r="O14" s="20">
        <f t="shared" si="1"/>
        <v>0</v>
      </c>
      <c r="P14" s="20">
        <f t="shared" si="2"/>
        <v>0</v>
      </c>
      <c r="Q14" s="139"/>
    </row>
    <row r="15" spans="1:24" s="18" customFormat="1" ht="50.25" customHeight="1" x14ac:dyDescent="0.25">
      <c r="A15" s="227"/>
      <c r="B15" s="228"/>
      <c r="C15" s="228"/>
      <c r="D15" s="229"/>
      <c r="E15" s="5"/>
      <c r="F15" s="29"/>
      <c r="G15" s="7"/>
      <c r="H15" s="7"/>
      <c r="I15" s="29"/>
      <c r="J15" s="6"/>
      <c r="K15" s="72"/>
      <c r="L15" s="72"/>
      <c r="M15" s="87" t="e">
        <f t="shared" si="0"/>
        <v>#DIV/0!</v>
      </c>
      <c r="N15" s="53"/>
      <c r="O15" s="20">
        <f t="shared" si="1"/>
        <v>0</v>
      </c>
      <c r="P15" s="20">
        <f t="shared" si="2"/>
        <v>0</v>
      </c>
      <c r="Q15" s="139"/>
    </row>
    <row r="16" spans="1:24" s="18" customFormat="1" ht="50.25" customHeight="1" x14ac:dyDescent="0.25">
      <c r="A16" s="227"/>
      <c r="B16" s="228"/>
      <c r="C16" s="228"/>
      <c r="D16" s="229"/>
      <c r="E16" s="5"/>
      <c r="F16" s="29"/>
      <c r="G16" s="7"/>
      <c r="H16" s="7"/>
      <c r="I16" s="29"/>
      <c r="J16" s="6"/>
      <c r="K16" s="72"/>
      <c r="L16" s="72"/>
      <c r="M16" s="87" t="e">
        <f t="shared" si="0"/>
        <v>#DIV/0!</v>
      </c>
      <c r="N16" s="53"/>
      <c r="O16" s="20">
        <f t="shared" si="1"/>
        <v>0</v>
      </c>
      <c r="P16" s="20">
        <f t="shared" si="2"/>
        <v>0</v>
      </c>
      <c r="Q16" s="139"/>
    </row>
    <row r="17" spans="1:17" s="18" customFormat="1" ht="50.25" customHeight="1" x14ac:dyDescent="0.25">
      <c r="A17" s="227"/>
      <c r="B17" s="228"/>
      <c r="C17" s="228"/>
      <c r="D17" s="229"/>
      <c r="E17" s="5"/>
      <c r="F17" s="29"/>
      <c r="G17" s="7"/>
      <c r="H17" s="7"/>
      <c r="I17" s="29"/>
      <c r="J17" s="6"/>
      <c r="K17" s="72"/>
      <c r="L17" s="72"/>
      <c r="M17" s="87" t="e">
        <f t="shared" si="0"/>
        <v>#DIV/0!</v>
      </c>
      <c r="N17" s="53"/>
      <c r="O17" s="20">
        <f t="shared" si="1"/>
        <v>0</v>
      </c>
      <c r="P17" s="20">
        <f t="shared" si="2"/>
        <v>0</v>
      </c>
      <c r="Q17" s="139"/>
    </row>
    <row r="18" spans="1:17" s="18" customFormat="1" ht="50.25" customHeight="1" x14ac:dyDescent="0.25">
      <c r="A18" s="227"/>
      <c r="B18" s="228"/>
      <c r="C18" s="228"/>
      <c r="D18" s="229"/>
      <c r="E18" s="5"/>
      <c r="F18" s="29"/>
      <c r="G18" s="7"/>
      <c r="H18" s="7"/>
      <c r="I18" s="29"/>
      <c r="J18" s="6"/>
      <c r="K18" s="72"/>
      <c r="L18" s="72"/>
      <c r="M18" s="87" t="e">
        <f t="shared" si="0"/>
        <v>#DIV/0!</v>
      </c>
      <c r="N18" s="96"/>
      <c r="O18" s="20">
        <f t="shared" si="1"/>
        <v>0</v>
      </c>
      <c r="P18" s="20">
        <f t="shared" si="2"/>
        <v>0</v>
      </c>
      <c r="Q18" s="140"/>
    </row>
    <row r="19" spans="1:17" s="13" customFormat="1" ht="21.75" customHeight="1" x14ac:dyDescent="0.25">
      <c r="A19" s="204" t="s">
        <v>93</v>
      </c>
      <c r="B19" s="205"/>
      <c r="C19" s="205"/>
      <c r="D19" s="206"/>
      <c r="E19" s="45">
        <f>SUM(E8:E18)</f>
        <v>0</v>
      </c>
      <c r="F19" s="49"/>
      <c r="G19" s="49"/>
      <c r="H19" s="49"/>
      <c r="I19" s="49"/>
      <c r="J19" s="24"/>
      <c r="K19" s="26"/>
      <c r="L19" s="27"/>
      <c r="M19" s="57">
        <f>SUMIF(M8:M18,"&lt;&gt;#DIV/0!")</f>
        <v>0</v>
      </c>
      <c r="N19" s="43">
        <f>ROUNDUP(SUM(N8:N18),0)</f>
        <v>0</v>
      </c>
      <c r="O19" s="43">
        <f>ROUNDUP(SUM(O8:O18),0)</f>
        <v>0</v>
      </c>
      <c r="P19" s="43">
        <f>ROUNDUP(SUM(P8:P18),0)</f>
        <v>0</v>
      </c>
      <c r="Q19" s="125" t="s">
        <v>94</v>
      </c>
    </row>
    <row r="20" spans="1:17" s="13" customFormat="1" ht="15" customHeight="1" x14ac:dyDescent="0.2">
      <c r="A20" s="1"/>
      <c r="B20" s="1"/>
      <c r="C20" s="1"/>
      <c r="D20" s="1"/>
      <c r="E20" s="1"/>
      <c r="F20" s="212" t="s">
        <v>46</v>
      </c>
      <c r="G20" s="212"/>
      <c r="H20" s="212"/>
      <c r="I20" s="212"/>
      <c r="J20" s="212"/>
      <c r="K20" s="212"/>
      <c r="L20" s="223"/>
      <c r="M20" s="223"/>
      <c r="N20" s="223"/>
      <c r="O20" s="223"/>
      <c r="P20" s="223"/>
      <c r="Q20" s="1"/>
    </row>
  </sheetData>
  <sheetProtection algorithmName="SHA-512" hashValue="1KLDVzJ4CCAnEjjHfn/afQ47JkIGYIBFakCgCHEmJjvOuoGllYmtpKu5az8hkdNvhsX+Ac/SSat6cX8fNi/8tA==" saltValue="MA9cP8nFPmVhjzmsxHXdQw==" spinCount="100000" sheet="1" objects="1" scenarios="1" formatColumns="0" formatRows="0" selectLockedCells="1"/>
  <protectedRanges>
    <protectedRange sqref="M7" name="Range3_1_1_2"/>
  </protectedRanges>
  <mergeCells count="27">
    <mergeCell ref="A19:D19"/>
    <mergeCell ref="F20:P20"/>
    <mergeCell ref="A3:B3"/>
    <mergeCell ref="A11:D11"/>
    <mergeCell ref="A17:D17"/>
    <mergeCell ref="A7:D7"/>
    <mergeCell ref="A8:D8"/>
    <mergeCell ref="A9:D9"/>
    <mergeCell ref="A10:D10"/>
    <mergeCell ref="A18:D18"/>
    <mergeCell ref="N4:O4"/>
    <mergeCell ref="A12:D12"/>
    <mergeCell ref="A13:D13"/>
    <mergeCell ref="A14:D14"/>
    <mergeCell ref="A15:D15"/>
    <mergeCell ref="A16:D16"/>
    <mergeCell ref="A5:D5"/>
    <mergeCell ref="A4:D4"/>
    <mergeCell ref="A1:Q1"/>
    <mergeCell ref="A2:B2"/>
    <mergeCell ref="N2:O2"/>
    <mergeCell ref="N3:O3"/>
    <mergeCell ref="P2:Q2"/>
    <mergeCell ref="P3:Q3"/>
    <mergeCell ref="P4:Q4"/>
    <mergeCell ref="C3:J3"/>
    <mergeCell ref="C2:J2"/>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8331D020-13DD-4212-8D66-A237E256DA95}"/>
    <dataValidation allowBlank="1" showInputMessage="1" showErrorMessage="1" promptTitle="Number of Employee(s)" prompt="Indicate the number of employees to be funded." sqref="E7" xr:uid="{3DB91027-AF66-46D5-B65D-41F44D70D1FD}"/>
    <dataValidation allowBlank="1" showInputMessage="1" showErrorMessage="1" promptTitle="# of Pay Periods" prompt="List the number of pay periods either per year or employment period; this information must be provided for each employee included in the budget." sqref="G7:H7" xr:uid="{414B95ED-F7D6-4C9B-8C5C-95B4F2C61714}"/>
    <dataValidation allowBlank="1" showInputMessage="1" showErrorMessage="1" promptTitle="Hours Worked Per Pay Period" prompt="Enter the total hours an employee is expected to work per pay period. " sqref="I7" xr:uid="{341E2327-6136-4022-9638-15981EF62E8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5CBAAEC-E603-4590-8EA5-86A0E0E79152}"/>
    <dataValidation allowBlank="1" showInputMessage="1" showErrorMessage="1" promptTitle="Estimate for Each Pay Period" prompt="The estimate for each pay period should be the maximum amount allowable to pay (i.e. dollar limitation per pay period). " sqref="M7" xr:uid="{C9D57506-3718-4E3C-AA9A-F4CEA55BA4C7}"/>
    <dataValidation allowBlank="1" showInputMessage="1" showErrorMessage="1" promptTitle="Grant Award Share " prompt="For each position listed, please indicate what amount of salary will be paid with City funds." sqref="N7" xr:uid="{521085F4-CDA5-437D-8268-3042404EF459}"/>
    <dataValidation allowBlank="1" showInputMessage="1" showErrorMessage="1" promptTitle="Other Share " prompt="This information is the amount of the position that will be supported using the Delegate Agency/Organization’s other funding. " sqref="O7" xr:uid="{604E4087-F5FB-4C4F-9281-66E725AA740C}"/>
    <dataValidation allowBlank="1" showInputMessage="1" showErrorMessage="1" promptTitle="Total Cost" prompt="This is the total cost of the position. " sqref="P7" xr:uid="{59A77B19-D54D-46B8-A896-023FA80EA5D0}"/>
    <dataValidation allowBlank="1" showInputMessage="1" showErrorMessage="1" promptTitle="Job Responsibilities" prompt="Provide a summary of the duties and responsibilities associated with each position." sqref="Q7" xr:uid="{B0F2AB3D-681A-41D6-B162-A06C8CBF1AF2}"/>
    <dataValidation allowBlank="1" showInputMessage="1" showErrorMessage="1" promptTitle="Annual Salary / Hourly wage " prompt="Indicate the corresponding gross salary for each employee. If there are different salaries for the same position, list the salary in separate rows." sqref="F7" xr:uid="{030C8FA7-3A40-4F99-9A16-3C1DB7731B4C}"/>
  </dataValidations>
  <printOptions horizontalCentered="1" verticalCentered="1"/>
  <pageMargins left="0" right="0" top="0" bottom="0" header="0" footer="0"/>
  <pageSetup scale="50" fitToHeight="0" orientation="landscape" r:id="rId1"/>
  <headerFooter scaleWithDoc="0" alignWithMargins="0">
    <oddFooter>&amp;CLast Updated: 11/2023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O125"/>
  <sheetViews>
    <sheetView topLeftCell="A12" zoomScaleNormal="100" zoomScaleSheetLayoutView="80" zoomScalePageLayoutView="85" workbookViewId="0">
      <selection activeCell="I15" sqref="I15:K15"/>
    </sheetView>
  </sheetViews>
  <sheetFormatPr defaultColWidth="9.140625" defaultRowHeight="12.75" x14ac:dyDescent="0.2"/>
  <cols>
    <col min="1" max="1" width="13.85546875" style="12" customWidth="1"/>
    <col min="2" max="2" width="21" style="12" customWidth="1"/>
    <col min="3" max="4" width="4.85546875" style="12" customWidth="1"/>
    <col min="5" max="5" width="9.42578125" style="12" customWidth="1"/>
    <col min="6" max="7" width="17.28515625" style="12" customWidth="1"/>
    <col min="8" max="8" width="19.85546875" style="12" customWidth="1"/>
    <col min="9" max="9" width="15.5703125" style="12" customWidth="1"/>
    <col min="10" max="10" width="14.140625" style="12" customWidth="1"/>
    <col min="11" max="11" width="111.28515625" style="12" customWidth="1"/>
    <col min="12" max="16384" width="9.140625" style="12"/>
  </cols>
  <sheetData>
    <row r="1" spans="1:15" s="13" customFormat="1" ht="23.25" x14ac:dyDescent="0.35">
      <c r="A1" s="187" t="s">
        <v>118</v>
      </c>
      <c r="B1" s="187"/>
      <c r="C1" s="187"/>
      <c r="D1" s="187"/>
      <c r="E1" s="187"/>
      <c r="F1" s="187"/>
      <c r="G1" s="187"/>
      <c r="H1" s="187"/>
      <c r="I1" s="187"/>
      <c r="J1" s="187"/>
      <c r="K1" s="187"/>
    </row>
    <row r="2" spans="1:15" s="13" customFormat="1" ht="18.75" customHeight="1" x14ac:dyDescent="0.25">
      <c r="A2" s="158" t="s">
        <v>69</v>
      </c>
      <c r="B2" s="158"/>
      <c r="C2" s="161" cm="1">
        <f t="array" ref="C2">'Form 1'!C3:C3</f>
        <v>0</v>
      </c>
      <c r="D2" s="161"/>
      <c r="E2" s="161"/>
      <c r="F2" s="161"/>
      <c r="G2" s="158" t="s">
        <v>119</v>
      </c>
      <c r="H2" s="158"/>
      <c r="I2" s="161" cm="1">
        <f t="array" ref="I2">'Form 1'!C4:C4</f>
        <v>0</v>
      </c>
      <c r="J2" s="161"/>
      <c r="K2" s="161"/>
      <c r="L2" s="17"/>
      <c r="M2" s="17"/>
      <c r="N2" s="17"/>
    </row>
    <row r="3" spans="1:15" s="13" customFormat="1" ht="43.5" customHeight="1" x14ac:dyDescent="0.25">
      <c r="A3" s="158" t="s">
        <v>120</v>
      </c>
      <c r="B3" s="158"/>
      <c r="C3" s="222" t="str" cm="1">
        <f t="array" ref="C3">'Form 1'!H3:H3</f>
        <v>50 - Family and Support Services</v>
      </c>
      <c r="D3" s="222"/>
      <c r="E3" s="222"/>
      <c r="F3" s="222"/>
      <c r="G3" s="147" t="s">
        <v>121</v>
      </c>
      <c r="H3" s="147"/>
      <c r="I3" s="95">
        <f>'Form 1'!C10</f>
        <v>2025</v>
      </c>
      <c r="J3" s="1"/>
      <c r="K3" s="1"/>
      <c r="M3" s="17"/>
      <c r="N3" s="17"/>
    </row>
    <row r="4" spans="1:15" s="13" customFormat="1" ht="14.25" x14ac:dyDescent="0.2">
      <c r="F4" s="1"/>
      <c r="G4" s="1"/>
      <c r="H4" s="1"/>
      <c r="I4" s="1"/>
      <c r="J4" s="1"/>
      <c r="K4" s="1"/>
    </row>
    <row r="5" spans="1:15" s="13" customFormat="1" ht="18.75" customHeight="1" x14ac:dyDescent="0.2">
      <c r="F5" s="231" t="s">
        <v>122</v>
      </c>
      <c r="G5" s="231"/>
      <c r="H5" s="231"/>
      <c r="I5" s="1"/>
      <c r="J5" s="1"/>
      <c r="K5" s="1"/>
    </row>
    <row r="6" spans="1:15" s="18" customFormat="1" ht="30" x14ac:dyDescent="0.25">
      <c r="A6" s="153" t="s">
        <v>123</v>
      </c>
      <c r="B6" s="153"/>
      <c r="C6" s="153"/>
      <c r="D6" s="153"/>
      <c r="E6" s="110" t="s">
        <v>124</v>
      </c>
      <c r="F6" s="110" t="s">
        <v>125</v>
      </c>
      <c r="G6" s="110" t="s">
        <v>126</v>
      </c>
      <c r="H6" s="110" t="s">
        <v>127</v>
      </c>
      <c r="I6" s="153" t="s">
        <v>128</v>
      </c>
      <c r="J6" s="153"/>
      <c r="K6" s="153"/>
    </row>
    <row r="7" spans="1:15" s="13" customFormat="1" ht="37.5" customHeight="1" x14ac:dyDescent="0.2">
      <c r="A7" s="154" t="s">
        <v>129</v>
      </c>
      <c r="B7" s="155"/>
      <c r="C7" s="155"/>
      <c r="D7" s="156"/>
      <c r="E7" s="25" t="s">
        <v>34</v>
      </c>
      <c r="F7" s="10">
        <v>0</v>
      </c>
      <c r="G7" s="20">
        <f>+H7-F7</f>
        <v>0</v>
      </c>
      <c r="H7" s="58">
        <v>0</v>
      </c>
      <c r="I7" s="230"/>
      <c r="J7" s="230"/>
      <c r="K7" s="230"/>
    </row>
    <row r="8" spans="1:15" s="13" customFormat="1" ht="37.5" customHeight="1" x14ac:dyDescent="0.2">
      <c r="A8" s="154" t="s">
        <v>130</v>
      </c>
      <c r="B8" s="155"/>
      <c r="C8" s="155"/>
      <c r="D8" s="156"/>
      <c r="E8" s="23" t="s">
        <v>36</v>
      </c>
      <c r="F8" s="10">
        <v>0</v>
      </c>
      <c r="G8" s="20">
        <f t="shared" ref="G8:G12" si="0">+H8-F8</f>
        <v>0</v>
      </c>
      <c r="H8" s="58">
        <v>0</v>
      </c>
      <c r="I8" s="230"/>
      <c r="J8" s="230"/>
      <c r="K8" s="230"/>
    </row>
    <row r="9" spans="1:15" s="13" customFormat="1" ht="37.5" customHeight="1" x14ac:dyDescent="0.2">
      <c r="A9" s="154" t="s">
        <v>131</v>
      </c>
      <c r="B9" s="155"/>
      <c r="C9" s="155"/>
      <c r="D9" s="156"/>
      <c r="E9" s="23" t="s">
        <v>38</v>
      </c>
      <c r="F9" s="10">
        <v>0</v>
      </c>
      <c r="G9" s="20">
        <f t="shared" si="0"/>
        <v>0</v>
      </c>
      <c r="H9" s="58">
        <v>0</v>
      </c>
      <c r="I9" s="230"/>
      <c r="J9" s="230"/>
      <c r="K9" s="230"/>
    </row>
    <row r="10" spans="1:15" s="13" customFormat="1" ht="37.5" customHeight="1" x14ac:dyDescent="0.2">
      <c r="A10" s="232" t="s">
        <v>132</v>
      </c>
      <c r="B10" s="155"/>
      <c r="C10" s="155"/>
      <c r="D10" s="156"/>
      <c r="E10" s="23" t="s">
        <v>40</v>
      </c>
      <c r="F10" s="10">
        <v>0</v>
      </c>
      <c r="G10" s="20">
        <f t="shared" si="0"/>
        <v>0</v>
      </c>
      <c r="H10" s="58">
        <v>0</v>
      </c>
      <c r="I10" s="230"/>
      <c r="J10" s="230"/>
      <c r="K10" s="230"/>
      <c r="O10" s="13" t="s">
        <v>10</v>
      </c>
    </row>
    <row r="11" spans="1:15" s="13" customFormat="1" ht="37.5" customHeight="1" x14ac:dyDescent="0.2">
      <c r="A11" s="154" t="s">
        <v>133</v>
      </c>
      <c r="B11" s="155"/>
      <c r="C11" s="155"/>
      <c r="D11" s="156"/>
      <c r="E11" s="23" t="s">
        <v>42</v>
      </c>
      <c r="F11" s="10">
        <v>0</v>
      </c>
      <c r="G11" s="20">
        <f t="shared" si="0"/>
        <v>0</v>
      </c>
      <c r="H11" s="58">
        <v>0</v>
      </c>
      <c r="I11" s="230"/>
      <c r="J11" s="230"/>
      <c r="K11" s="230"/>
    </row>
    <row r="12" spans="1:15" s="13" customFormat="1" ht="331.5" customHeight="1" x14ac:dyDescent="0.2">
      <c r="A12" s="154" t="s">
        <v>134</v>
      </c>
      <c r="B12" s="155"/>
      <c r="C12" s="155"/>
      <c r="D12" s="156"/>
      <c r="E12" s="23" t="s">
        <v>44</v>
      </c>
      <c r="F12" s="10">
        <v>0</v>
      </c>
      <c r="G12" s="20">
        <f t="shared" si="0"/>
        <v>0</v>
      </c>
      <c r="H12" s="58">
        <v>0</v>
      </c>
      <c r="I12" s="236" t="s">
        <v>142</v>
      </c>
      <c r="J12" s="237"/>
      <c r="K12" s="238"/>
    </row>
    <row r="13" spans="1:15" s="13" customFormat="1" ht="49.5" customHeight="1" x14ac:dyDescent="0.2">
      <c r="A13" s="126" t="s">
        <v>143</v>
      </c>
      <c r="B13" s="240"/>
      <c r="C13" s="240"/>
      <c r="D13" s="240"/>
      <c r="E13" s="23" t="s">
        <v>65</v>
      </c>
      <c r="F13" s="10">
        <v>0</v>
      </c>
      <c r="G13" s="20">
        <f t="shared" ref="G13:G15" si="1">+H13-F13</f>
        <v>0</v>
      </c>
      <c r="H13" s="58">
        <v>0</v>
      </c>
      <c r="I13" s="239"/>
      <c r="J13" s="239"/>
      <c r="K13" s="239"/>
    </row>
    <row r="14" spans="1:15" s="13" customFormat="1" ht="49.5" customHeight="1" x14ac:dyDescent="0.2">
      <c r="A14" s="126" t="s">
        <v>143</v>
      </c>
      <c r="B14" s="240"/>
      <c r="C14" s="240"/>
      <c r="D14" s="240"/>
      <c r="E14" s="23" t="s">
        <v>65</v>
      </c>
      <c r="F14" s="10">
        <v>0</v>
      </c>
      <c r="G14" s="20">
        <f t="shared" si="1"/>
        <v>0</v>
      </c>
      <c r="H14" s="58">
        <v>0</v>
      </c>
      <c r="I14" s="230"/>
      <c r="J14" s="230"/>
      <c r="K14" s="230"/>
    </row>
    <row r="15" spans="1:15" s="13" customFormat="1" ht="49.5" customHeight="1" x14ac:dyDescent="0.2">
      <c r="A15" s="126" t="s">
        <v>143</v>
      </c>
      <c r="B15" s="240"/>
      <c r="C15" s="240"/>
      <c r="D15" s="240"/>
      <c r="E15" s="23" t="s">
        <v>65</v>
      </c>
      <c r="F15" s="10">
        <v>0</v>
      </c>
      <c r="G15" s="20">
        <f t="shared" si="1"/>
        <v>0</v>
      </c>
      <c r="H15" s="58">
        <v>0</v>
      </c>
      <c r="I15" s="230"/>
      <c r="J15" s="230"/>
      <c r="K15" s="230"/>
    </row>
    <row r="16" spans="1:15" s="13" customFormat="1" ht="23.25" customHeight="1" x14ac:dyDescent="0.25">
      <c r="A16" s="233" t="s">
        <v>135</v>
      </c>
      <c r="B16" s="233"/>
      <c r="C16" s="233"/>
      <c r="D16" s="233"/>
      <c r="E16" s="52"/>
      <c r="F16" s="101">
        <f>SUM(F7:F15)</f>
        <v>0</v>
      </c>
      <c r="G16" s="101">
        <f>SUM(G7:G15)</f>
        <v>0</v>
      </c>
      <c r="H16" s="101">
        <f>SUM(H7:H15)</f>
        <v>0</v>
      </c>
      <c r="I16" s="234" t="s">
        <v>136</v>
      </c>
      <c r="J16" s="212"/>
      <c r="K16" s="235"/>
    </row>
    <row r="17" spans="1:11" s="100" customFormat="1" ht="18" x14ac:dyDescent="0.25">
      <c r="A17" s="102" t="s">
        <v>54</v>
      </c>
      <c r="B17" s="103"/>
      <c r="C17" s="103"/>
      <c r="D17" s="103"/>
      <c r="E17" s="103"/>
      <c r="F17" s="103"/>
      <c r="G17" s="103"/>
      <c r="H17" s="103"/>
      <c r="I17" s="103"/>
      <c r="J17" s="103"/>
      <c r="K17" s="104"/>
    </row>
    <row r="18" spans="1:11" s="100" customFormat="1" ht="18" x14ac:dyDescent="0.25">
      <c r="A18" s="105" t="s">
        <v>137</v>
      </c>
      <c r="B18" s="106"/>
      <c r="C18" s="106"/>
      <c r="D18" s="106"/>
      <c r="E18" s="106"/>
      <c r="F18" s="106"/>
      <c r="G18" s="106"/>
      <c r="H18" s="106"/>
      <c r="I18" s="106"/>
      <c r="J18" s="106"/>
      <c r="K18" s="107"/>
    </row>
    <row r="21" spans="1:11" hidden="1" x14ac:dyDescent="0.2"/>
    <row r="22" spans="1:11" hidden="1" x14ac:dyDescent="0.2"/>
    <row r="23" spans="1:11" hidden="1" x14ac:dyDescent="0.2"/>
    <row r="24" spans="1:11" hidden="1" x14ac:dyDescent="0.2"/>
    <row r="25" spans="1:11" hidden="1" x14ac:dyDescent="0.2"/>
    <row r="26" spans="1:11" hidden="1" x14ac:dyDescent="0.2"/>
    <row r="27" spans="1:11" hidden="1" x14ac:dyDescent="0.2"/>
    <row r="28" spans="1:11" hidden="1" x14ac:dyDescent="0.2"/>
    <row r="29" spans="1:11" hidden="1" x14ac:dyDescent="0.2"/>
    <row r="30" spans="1:11" hidden="1" x14ac:dyDescent="0.2"/>
    <row r="31" spans="1:11" hidden="1" x14ac:dyDescent="0.2"/>
    <row r="32" spans="1:11"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6" spans="11:11" ht="323.25" customHeight="1" x14ac:dyDescent="0.2">
      <c r="K116" s="67"/>
    </row>
    <row r="118" spans="11:11" ht="63.75" x14ac:dyDescent="0.2">
      <c r="K118" s="99" t="s">
        <v>138</v>
      </c>
    </row>
    <row r="119" spans="11:11" ht="76.5" x14ac:dyDescent="0.2">
      <c r="K119" s="99" t="s">
        <v>139</v>
      </c>
    </row>
    <row r="120" spans="11:11" ht="89.25" x14ac:dyDescent="0.2">
      <c r="K120" s="99" t="s">
        <v>140</v>
      </c>
    </row>
    <row r="121" spans="11:11" x14ac:dyDescent="0.2">
      <c r="K121" s="108" t="s">
        <v>141</v>
      </c>
    </row>
    <row r="125" spans="11:11" ht="280.5" x14ac:dyDescent="0.2">
      <c r="K125" s="99" t="s">
        <v>142</v>
      </c>
    </row>
  </sheetData>
  <sheetProtection algorithmName="SHA-512" hashValue="H2b+Sg+Yc9YtXJg/p0BtRVoJgutIxmdyWDelHm/BBBA2FI3WF8w8+IaFk6NoRp9eXjxH5w4KJzS42NpPhZexAA==" saltValue="5C4D6feVz07ZL4dXIAvEZw==" spinCount="100000" sheet="1" objects="1" scenarios="1" formatColumns="0" formatRows="0" selectLockedCells="1"/>
  <mergeCells count="31">
    <mergeCell ref="A1:K1"/>
    <mergeCell ref="C2:F2"/>
    <mergeCell ref="C3:F3"/>
    <mergeCell ref="I2:K2"/>
    <mergeCell ref="G2:H2"/>
    <mergeCell ref="A3:B3"/>
    <mergeCell ref="G3:H3"/>
    <mergeCell ref="A2:B2"/>
    <mergeCell ref="A16:D16"/>
    <mergeCell ref="I16:K16"/>
    <mergeCell ref="A11:D11"/>
    <mergeCell ref="I11:K11"/>
    <mergeCell ref="I12:K12"/>
    <mergeCell ref="I15:K15"/>
    <mergeCell ref="I13:K13"/>
    <mergeCell ref="A12:D12"/>
    <mergeCell ref="B13:D13"/>
    <mergeCell ref="B15:D15"/>
    <mergeCell ref="B14:D14"/>
    <mergeCell ref="I14:K14"/>
    <mergeCell ref="A9:D9"/>
    <mergeCell ref="I9:K9"/>
    <mergeCell ref="F5:H5"/>
    <mergeCell ref="A10:D10"/>
    <mergeCell ref="I6:K6"/>
    <mergeCell ref="I7:K7"/>
    <mergeCell ref="I10:K10"/>
    <mergeCell ref="I8:K8"/>
    <mergeCell ref="A6:D6"/>
    <mergeCell ref="A7:D7"/>
    <mergeCell ref="A8:D8"/>
  </mergeCells>
  <phoneticPr fontId="3" type="noConversion"/>
  <dataValidations disablePrompts="1" count="1">
    <dataValidation type="list" allowBlank="1" showInputMessage="1" showErrorMessage="1" promptTitle="Select One Option Only" sqref="I12:K12" xr:uid="{EA478F3E-057F-4BAF-B30E-D4B071FF6EBE}">
      <formula1>$K$118:$K$121</formula1>
    </dataValidation>
  </dataValidations>
  <printOptions horizontalCentered="1" verticalCentered="1"/>
  <pageMargins left="0" right="0" top="0" bottom="0" header="0" footer="0"/>
  <pageSetup scale="55" fitToHeight="0" orientation="landscape" r:id="rId1"/>
  <headerFooter scaleWithDoc="0" alignWithMargins="0">
    <oddFooter>&amp;CLast Updated: 11/2023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25186-ECF9-4A6B-A10C-1A81FB30812E}">
  <dimension ref="A1:C11"/>
  <sheetViews>
    <sheetView workbookViewId="0">
      <selection activeCell="G9" sqref="G9"/>
    </sheetView>
  </sheetViews>
  <sheetFormatPr defaultRowHeight="12.75" x14ac:dyDescent="0.2"/>
  <cols>
    <col min="1" max="1" width="46.42578125" customWidth="1"/>
    <col min="2" max="2" width="24.7109375" customWidth="1"/>
    <col min="3" max="3" width="33.7109375" customWidth="1"/>
    <col min="257" max="257" width="46.42578125" customWidth="1"/>
    <col min="258" max="258" width="24.7109375" customWidth="1"/>
    <col min="259" max="259" width="33.7109375" customWidth="1"/>
    <col min="513" max="513" width="46.42578125" customWidth="1"/>
    <col min="514" max="514" width="24.7109375" customWidth="1"/>
    <col min="515" max="515" width="33.7109375" customWidth="1"/>
    <col min="769" max="769" width="46.42578125" customWidth="1"/>
    <col min="770" max="770" width="24.7109375" customWidth="1"/>
    <col min="771" max="771" width="33.7109375" customWidth="1"/>
    <col min="1025" max="1025" width="46.42578125" customWidth="1"/>
    <col min="1026" max="1026" width="24.7109375" customWidth="1"/>
    <col min="1027" max="1027" width="33.7109375" customWidth="1"/>
    <col min="1281" max="1281" width="46.42578125" customWidth="1"/>
    <col min="1282" max="1282" width="24.7109375" customWidth="1"/>
    <col min="1283" max="1283" width="33.7109375" customWidth="1"/>
    <col min="1537" max="1537" width="46.42578125" customWidth="1"/>
    <col min="1538" max="1538" width="24.7109375" customWidth="1"/>
    <col min="1539" max="1539" width="33.7109375" customWidth="1"/>
    <col min="1793" max="1793" width="46.42578125" customWidth="1"/>
    <col min="1794" max="1794" width="24.7109375" customWidth="1"/>
    <col min="1795" max="1795" width="33.7109375" customWidth="1"/>
    <col min="2049" max="2049" width="46.42578125" customWidth="1"/>
    <col min="2050" max="2050" width="24.7109375" customWidth="1"/>
    <col min="2051" max="2051" width="33.7109375" customWidth="1"/>
    <col min="2305" max="2305" width="46.42578125" customWidth="1"/>
    <col min="2306" max="2306" width="24.7109375" customWidth="1"/>
    <col min="2307" max="2307" width="33.7109375" customWidth="1"/>
    <col min="2561" max="2561" width="46.42578125" customWidth="1"/>
    <col min="2562" max="2562" width="24.7109375" customWidth="1"/>
    <col min="2563" max="2563" width="33.7109375" customWidth="1"/>
    <col min="2817" max="2817" width="46.42578125" customWidth="1"/>
    <col min="2818" max="2818" width="24.7109375" customWidth="1"/>
    <col min="2819" max="2819" width="33.7109375" customWidth="1"/>
    <col min="3073" max="3073" width="46.42578125" customWidth="1"/>
    <col min="3074" max="3074" width="24.7109375" customWidth="1"/>
    <col min="3075" max="3075" width="33.7109375" customWidth="1"/>
    <col min="3329" max="3329" width="46.42578125" customWidth="1"/>
    <col min="3330" max="3330" width="24.7109375" customWidth="1"/>
    <col min="3331" max="3331" width="33.7109375" customWidth="1"/>
    <col min="3585" max="3585" width="46.42578125" customWidth="1"/>
    <col min="3586" max="3586" width="24.7109375" customWidth="1"/>
    <col min="3587" max="3587" width="33.7109375" customWidth="1"/>
    <col min="3841" max="3841" width="46.42578125" customWidth="1"/>
    <col min="3842" max="3842" width="24.7109375" customWidth="1"/>
    <col min="3843" max="3843" width="33.7109375" customWidth="1"/>
    <col min="4097" max="4097" width="46.42578125" customWidth="1"/>
    <col min="4098" max="4098" width="24.7109375" customWidth="1"/>
    <col min="4099" max="4099" width="33.7109375" customWidth="1"/>
    <col min="4353" max="4353" width="46.42578125" customWidth="1"/>
    <col min="4354" max="4354" width="24.7109375" customWidth="1"/>
    <col min="4355" max="4355" width="33.7109375" customWidth="1"/>
    <col min="4609" max="4609" width="46.42578125" customWidth="1"/>
    <col min="4610" max="4610" width="24.7109375" customWidth="1"/>
    <col min="4611" max="4611" width="33.7109375" customWidth="1"/>
    <col min="4865" max="4865" width="46.42578125" customWidth="1"/>
    <col min="4866" max="4866" width="24.7109375" customWidth="1"/>
    <col min="4867" max="4867" width="33.7109375" customWidth="1"/>
    <col min="5121" max="5121" width="46.42578125" customWidth="1"/>
    <col min="5122" max="5122" width="24.7109375" customWidth="1"/>
    <col min="5123" max="5123" width="33.7109375" customWidth="1"/>
    <col min="5377" max="5377" width="46.42578125" customWidth="1"/>
    <col min="5378" max="5378" width="24.7109375" customWidth="1"/>
    <col min="5379" max="5379" width="33.7109375" customWidth="1"/>
    <col min="5633" max="5633" width="46.42578125" customWidth="1"/>
    <col min="5634" max="5634" width="24.7109375" customWidth="1"/>
    <col min="5635" max="5635" width="33.7109375" customWidth="1"/>
    <col min="5889" max="5889" width="46.42578125" customWidth="1"/>
    <col min="5890" max="5890" width="24.7109375" customWidth="1"/>
    <col min="5891" max="5891" width="33.7109375" customWidth="1"/>
    <col min="6145" max="6145" width="46.42578125" customWidth="1"/>
    <col min="6146" max="6146" width="24.7109375" customWidth="1"/>
    <col min="6147" max="6147" width="33.7109375" customWidth="1"/>
    <col min="6401" max="6401" width="46.42578125" customWidth="1"/>
    <col min="6402" max="6402" width="24.7109375" customWidth="1"/>
    <col min="6403" max="6403" width="33.7109375" customWidth="1"/>
    <col min="6657" max="6657" width="46.42578125" customWidth="1"/>
    <col min="6658" max="6658" width="24.7109375" customWidth="1"/>
    <col min="6659" max="6659" width="33.7109375" customWidth="1"/>
    <col min="6913" max="6913" width="46.42578125" customWidth="1"/>
    <col min="6914" max="6914" width="24.7109375" customWidth="1"/>
    <col min="6915" max="6915" width="33.7109375" customWidth="1"/>
    <col min="7169" max="7169" width="46.42578125" customWidth="1"/>
    <col min="7170" max="7170" width="24.7109375" customWidth="1"/>
    <col min="7171" max="7171" width="33.7109375" customWidth="1"/>
    <col min="7425" max="7425" width="46.42578125" customWidth="1"/>
    <col min="7426" max="7426" width="24.7109375" customWidth="1"/>
    <col min="7427" max="7427" width="33.7109375" customWidth="1"/>
    <col min="7681" max="7681" width="46.42578125" customWidth="1"/>
    <col min="7682" max="7682" width="24.7109375" customWidth="1"/>
    <col min="7683" max="7683" width="33.7109375" customWidth="1"/>
    <col min="7937" max="7937" width="46.42578125" customWidth="1"/>
    <col min="7938" max="7938" width="24.7109375" customWidth="1"/>
    <col min="7939" max="7939" width="33.7109375" customWidth="1"/>
    <col min="8193" max="8193" width="46.42578125" customWidth="1"/>
    <col min="8194" max="8194" width="24.7109375" customWidth="1"/>
    <col min="8195" max="8195" width="33.7109375" customWidth="1"/>
    <col min="8449" max="8449" width="46.42578125" customWidth="1"/>
    <col min="8450" max="8450" width="24.7109375" customWidth="1"/>
    <col min="8451" max="8451" width="33.7109375" customWidth="1"/>
    <col min="8705" max="8705" width="46.42578125" customWidth="1"/>
    <col min="8706" max="8706" width="24.7109375" customWidth="1"/>
    <col min="8707" max="8707" width="33.7109375" customWidth="1"/>
    <col min="8961" max="8961" width="46.42578125" customWidth="1"/>
    <col min="8962" max="8962" width="24.7109375" customWidth="1"/>
    <col min="8963" max="8963" width="33.7109375" customWidth="1"/>
    <col min="9217" max="9217" width="46.42578125" customWidth="1"/>
    <col min="9218" max="9218" width="24.7109375" customWidth="1"/>
    <col min="9219" max="9219" width="33.7109375" customWidth="1"/>
    <col min="9473" max="9473" width="46.42578125" customWidth="1"/>
    <col min="9474" max="9474" width="24.7109375" customWidth="1"/>
    <col min="9475" max="9475" width="33.7109375" customWidth="1"/>
    <col min="9729" max="9729" width="46.42578125" customWidth="1"/>
    <col min="9730" max="9730" width="24.7109375" customWidth="1"/>
    <col min="9731" max="9731" width="33.7109375" customWidth="1"/>
    <col min="9985" max="9985" width="46.42578125" customWidth="1"/>
    <col min="9986" max="9986" width="24.7109375" customWidth="1"/>
    <col min="9987" max="9987" width="33.7109375" customWidth="1"/>
    <col min="10241" max="10241" width="46.42578125" customWidth="1"/>
    <col min="10242" max="10242" width="24.7109375" customWidth="1"/>
    <col min="10243" max="10243" width="33.7109375" customWidth="1"/>
    <col min="10497" max="10497" width="46.42578125" customWidth="1"/>
    <col min="10498" max="10498" width="24.7109375" customWidth="1"/>
    <col min="10499" max="10499" width="33.7109375" customWidth="1"/>
    <col min="10753" max="10753" width="46.42578125" customWidth="1"/>
    <col min="10754" max="10754" width="24.7109375" customWidth="1"/>
    <col min="10755" max="10755" width="33.7109375" customWidth="1"/>
    <col min="11009" max="11009" width="46.42578125" customWidth="1"/>
    <col min="11010" max="11010" width="24.7109375" customWidth="1"/>
    <col min="11011" max="11011" width="33.7109375" customWidth="1"/>
    <col min="11265" max="11265" width="46.42578125" customWidth="1"/>
    <col min="11266" max="11266" width="24.7109375" customWidth="1"/>
    <col min="11267" max="11267" width="33.7109375" customWidth="1"/>
    <col min="11521" max="11521" width="46.42578125" customWidth="1"/>
    <col min="11522" max="11522" width="24.7109375" customWidth="1"/>
    <col min="11523" max="11523" width="33.7109375" customWidth="1"/>
    <col min="11777" max="11777" width="46.42578125" customWidth="1"/>
    <col min="11778" max="11778" width="24.7109375" customWidth="1"/>
    <col min="11779" max="11779" width="33.7109375" customWidth="1"/>
    <col min="12033" max="12033" width="46.42578125" customWidth="1"/>
    <col min="12034" max="12034" width="24.7109375" customWidth="1"/>
    <col min="12035" max="12035" width="33.7109375" customWidth="1"/>
    <col min="12289" max="12289" width="46.42578125" customWidth="1"/>
    <col min="12290" max="12290" width="24.7109375" customWidth="1"/>
    <col min="12291" max="12291" width="33.7109375" customWidth="1"/>
    <col min="12545" max="12545" width="46.42578125" customWidth="1"/>
    <col min="12546" max="12546" width="24.7109375" customWidth="1"/>
    <col min="12547" max="12547" width="33.7109375" customWidth="1"/>
    <col min="12801" max="12801" width="46.42578125" customWidth="1"/>
    <col min="12802" max="12802" width="24.7109375" customWidth="1"/>
    <col min="12803" max="12803" width="33.7109375" customWidth="1"/>
    <col min="13057" max="13057" width="46.42578125" customWidth="1"/>
    <col min="13058" max="13058" width="24.7109375" customWidth="1"/>
    <col min="13059" max="13059" width="33.7109375" customWidth="1"/>
    <col min="13313" max="13313" width="46.42578125" customWidth="1"/>
    <col min="13314" max="13314" width="24.7109375" customWidth="1"/>
    <col min="13315" max="13315" width="33.7109375" customWidth="1"/>
    <col min="13569" max="13569" width="46.42578125" customWidth="1"/>
    <col min="13570" max="13570" width="24.7109375" customWidth="1"/>
    <col min="13571" max="13571" width="33.7109375" customWidth="1"/>
    <col min="13825" max="13825" width="46.42578125" customWidth="1"/>
    <col min="13826" max="13826" width="24.7109375" customWidth="1"/>
    <col min="13827" max="13827" width="33.7109375" customWidth="1"/>
    <col min="14081" max="14081" width="46.42578125" customWidth="1"/>
    <col min="14082" max="14082" width="24.7109375" customWidth="1"/>
    <col min="14083" max="14083" width="33.7109375" customWidth="1"/>
    <col min="14337" max="14337" width="46.42578125" customWidth="1"/>
    <col min="14338" max="14338" width="24.7109375" customWidth="1"/>
    <col min="14339" max="14339" width="33.7109375" customWidth="1"/>
    <col min="14593" max="14593" width="46.42578125" customWidth="1"/>
    <col min="14594" max="14594" width="24.7109375" customWidth="1"/>
    <col min="14595" max="14595" width="33.7109375" customWidth="1"/>
    <col min="14849" max="14849" width="46.42578125" customWidth="1"/>
    <col min="14850" max="14850" width="24.7109375" customWidth="1"/>
    <col min="14851" max="14851" width="33.7109375" customWidth="1"/>
    <col min="15105" max="15105" width="46.42578125" customWidth="1"/>
    <col min="15106" max="15106" width="24.7109375" customWidth="1"/>
    <col min="15107" max="15107" width="33.7109375" customWidth="1"/>
    <col min="15361" max="15361" width="46.42578125" customWidth="1"/>
    <col min="15362" max="15362" width="24.7109375" customWidth="1"/>
    <col min="15363" max="15363" width="33.7109375" customWidth="1"/>
    <col min="15617" max="15617" width="46.42578125" customWidth="1"/>
    <col min="15618" max="15618" width="24.7109375" customWidth="1"/>
    <col min="15619" max="15619" width="33.7109375" customWidth="1"/>
    <col min="15873" max="15873" width="46.42578125" customWidth="1"/>
    <col min="15874" max="15874" width="24.7109375" customWidth="1"/>
    <col min="15875" max="15875" width="33.7109375" customWidth="1"/>
    <col min="16129" max="16129" width="46.42578125" customWidth="1"/>
    <col min="16130" max="16130" width="24.7109375" customWidth="1"/>
    <col min="16131" max="16131" width="33.7109375" customWidth="1"/>
  </cols>
  <sheetData>
    <row r="1" spans="1:3" ht="26.25" x14ac:dyDescent="0.4">
      <c r="A1" s="129" t="s">
        <v>147</v>
      </c>
    </row>
    <row r="2" spans="1:3" ht="18.75" x14ac:dyDescent="0.3">
      <c r="A2" s="130" t="s">
        <v>148</v>
      </c>
    </row>
    <row r="3" spans="1:3" ht="18.75" x14ac:dyDescent="0.3">
      <c r="A3" s="130" t="s">
        <v>149</v>
      </c>
    </row>
    <row r="4" spans="1:3" ht="18.75" x14ac:dyDescent="0.3">
      <c r="A4" s="131" t="s">
        <v>150</v>
      </c>
    </row>
    <row r="5" spans="1:3" ht="57.75" x14ac:dyDescent="0.2">
      <c r="A5" s="132" t="s">
        <v>151</v>
      </c>
      <c r="B5" s="133">
        <v>0</v>
      </c>
      <c r="C5" s="132" t="s">
        <v>152</v>
      </c>
    </row>
    <row r="6" spans="1:3" ht="15" x14ac:dyDescent="0.25">
      <c r="A6" s="134" t="s">
        <v>153</v>
      </c>
      <c r="B6" s="135">
        <v>0</v>
      </c>
      <c r="C6" s="132" t="s">
        <v>154</v>
      </c>
    </row>
    <row r="7" spans="1:3" ht="15" x14ac:dyDescent="0.25">
      <c r="A7" s="134" t="s">
        <v>155</v>
      </c>
      <c r="B7" s="135">
        <v>0</v>
      </c>
      <c r="C7" s="132" t="s">
        <v>156</v>
      </c>
    </row>
    <row r="8" spans="1:3" ht="15" x14ac:dyDescent="0.25">
      <c r="A8" s="134" t="s">
        <v>157</v>
      </c>
      <c r="B8" s="136">
        <v>0</v>
      </c>
      <c r="C8" s="132" t="s">
        <v>152</v>
      </c>
    </row>
    <row r="9" spans="1:3" ht="15" x14ac:dyDescent="0.25">
      <c r="A9" s="134" t="s">
        <v>158</v>
      </c>
      <c r="B9" s="136">
        <v>0</v>
      </c>
      <c r="C9" s="132" t="s">
        <v>152</v>
      </c>
    </row>
    <row r="10" spans="1:3" ht="15" x14ac:dyDescent="0.25">
      <c r="A10" s="134" t="s">
        <v>159</v>
      </c>
      <c r="B10" s="136">
        <v>0</v>
      </c>
      <c r="C10" s="132" t="s">
        <v>152</v>
      </c>
    </row>
    <row r="11" spans="1:3" ht="30" x14ac:dyDescent="0.25">
      <c r="A11" s="137" t="s">
        <v>160</v>
      </c>
      <c r="B11" s="138">
        <f>B5+(SUM(B6:B10))</f>
        <v>0</v>
      </c>
      <c r="C11" s="137" t="s">
        <v>161</v>
      </c>
    </row>
  </sheetData>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C3C6-C38B-462B-B496-40A7A857CBF5}">
  <dimension ref="A1:C11"/>
  <sheetViews>
    <sheetView workbookViewId="0">
      <selection activeCell="F17" sqref="F17"/>
    </sheetView>
  </sheetViews>
  <sheetFormatPr defaultRowHeight="12.75" x14ac:dyDescent="0.2"/>
  <cols>
    <col min="1" max="1" width="49.28515625" customWidth="1"/>
    <col min="2" max="2" width="24.7109375" customWidth="1"/>
    <col min="3" max="3" width="33.7109375" customWidth="1"/>
    <col min="257" max="257" width="49.28515625" customWidth="1"/>
    <col min="258" max="258" width="24.7109375" customWidth="1"/>
    <col min="259" max="259" width="33.7109375" customWidth="1"/>
    <col min="513" max="513" width="49.28515625" customWidth="1"/>
    <col min="514" max="514" width="24.7109375" customWidth="1"/>
    <col min="515" max="515" width="33.7109375" customWidth="1"/>
    <col min="769" max="769" width="49.28515625" customWidth="1"/>
    <col min="770" max="770" width="24.7109375" customWidth="1"/>
    <col min="771" max="771" width="33.7109375" customWidth="1"/>
    <col min="1025" max="1025" width="49.28515625" customWidth="1"/>
    <col min="1026" max="1026" width="24.7109375" customWidth="1"/>
    <col min="1027" max="1027" width="33.7109375" customWidth="1"/>
    <col min="1281" max="1281" width="49.28515625" customWidth="1"/>
    <col min="1282" max="1282" width="24.7109375" customWidth="1"/>
    <col min="1283" max="1283" width="33.7109375" customWidth="1"/>
    <col min="1537" max="1537" width="49.28515625" customWidth="1"/>
    <col min="1538" max="1538" width="24.7109375" customWidth="1"/>
    <col min="1539" max="1539" width="33.7109375" customWidth="1"/>
    <col min="1793" max="1793" width="49.28515625" customWidth="1"/>
    <col min="1794" max="1794" width="24.7109375" customWidth="1"/>
    <col min="1795" max="1795" width="33.7109375" customWidth="1"/>
    <col min="2049" max="2049" width="49.28515625" customWidth="1"/>
    <col min="2050" max="2050" width="24.7109375" customWidth="1"/>
    <col min="2051" max="2051" width="33.7109375" customWidth="1"/>
    <col min="2305" max="2305" width="49.28515625" customWidth="1"/>
    <col min="2306" max="2306" width="24.7109375" customWidth="1"/>
    <col min="2307" max="2307" width="33.7109375" customWidth="1"/>
    <col min="2561" max="2561" width="49.28515625" customWidth="1"/>
    <col min="2562" max="2562" width="24.7109375" customWidth="1"/>
    <col min="2563" max="2563" width="33.7109375" customWidth="1"/>
    <col min="2817" max="2817" width="49.28515625" customWidth="1"/>
    <col min="2818" max="2818" width="24.7109375" customWidth="1"/>
    <col min="2819" max="2819" width="33.7109375" customWidth="1"/>
    <col min="3073" max="3073" width="49.28515625" customWidth="1"/>
    <col min="3074" max="3074" width="24.7109375" customWidth="1"/>
    <col min="3075" max="3075" width="33.7109375" customWidth="1"/>
    <col min="3329" max="3329" width="49.28515625" customWidth="1"/>
    <col min="3330" max="3330" width="24.7109375" customWidth="1"/>
    <col min="3331" max="3331" width="33.7109375" customWidth="1"/>
    <col min="3585" max="3585" width="49.28515625" customWidth="1"/>
    <col min="3586" max="3586" width="24.7109375" customWidth="1"/>
    <col min="3587" max="3587" width="33.7109375" customWidth="1"/>
    <col min="3841" max="3841" width="49.28515625" customWidth="1"/>
    <col min="3842" max="3842" width="24.7109375" customWidth="1"/>
    <col min="3843" max="3843" width="33.7109375" customWidth="1"/>
    <col min="4097" max="4097" width="49.28515625" customWidth="1"/>
    <col min="4098" max="4098" width="24.7109375" customWidth="1"/>
    <col min="4099" max="4099" width="33.7109375" customWidth="1"/>
    <col min="4353" max="4353" width="49.28515625" customWidth="1"/>
    <col min="4354" max="4354" width="24.7109375" customWidth="1"/>
    <col min="4355" max="4355" width="33.7109375" customWidth="1"/>
    <col min="4609" max="4609" width="49.28515625" customWidth="1"/>
    <col min="4610" max="4610" width="24.7109375" customWidth="1"/>
    <col min="4611" max="4611" width="33.7109375" customWidth="1"/>
    <col min="4865" max="4865" width="49.28515625" customWidth="1"/>
    <col min="4866" max="4866" width="24.7109375" customWidth="1"/>
    <col min="4867" max="4867" width="33.7109375" customWidth="1"/>
    <col min="5121" max="5121" width="49.28515625" customWidth="1"/>
    <col min="5122" max="5122" width="24.7109375" customWidth="1"/>
    <col min="5123" max="5123" width="33.7109375" customWidth="1"/>
    <col min="5377" max="5377" width="49.28515625" customWidth="1"/>
    <col min="5378" max="5378" width="24.7109375" customWidth="1"/>
    <col min="5379" max="5379" width="33.7109375" customWidth="1"/>
    <col min="5633" max="5633" width="49.28515625" customWidth="1"/>
    <col min="5634" max="5634" width="24.7109375" customWidth="1"/>
    <col min="5635" max="5635" width="33.7109375" customWidth="1"/>
    <col min="5889" max="5889" width="49.28515625" customWidth="1"/>
    <col min="5890" max="5890" width="24.7109375" customWidth="1"/>
    <col min="5891" max="5891" width="33.7109375" customWidth="1"/>
    <col min="6145" max="6145" width="49.28515625" customWidth="1"/>
    <col min="6146" max="6146" width="24.7109375" customWidth="1"/>
    <col min="6147" max="6147" width="33.7109375" customWidth="1"/>
    <col min="6401" max="6401" width="49.28515625" customWidth="1"/>
    <col min="6402" max="6402" width="24.7109375" customWidth="1"/>
    <col min="6403" max="6403" width="33.7109375" customWidth="1"/>
    <col min="6657" max="6657" width="49.28515625" customWidth="1"/>
    <col min="6658" max="6658" width="24.7109375" customWidth="1"/>
    <col min="6659" max="6659" width="33.7109375" customWidth="1"/>
    <col min="6913" max="6913" width="49.28515625" customWidth="1"/>
    <col min="6914" max="6914" width="24.7109375" customWidth="1"/>
    <col min="6915" max="6915" width="33.7109375" customWidth="1"/>
    <col min="7169" max="7169" width="49.28515625" customWidth="1"/>
    <col min="7170" max="7170" width="24.7109375" customWidth="1"/>
    <col min="7171" max="7171" width="33.7109375" customWidth="1"/>
    <col min="7425" max="7425" width="49.28515625" customWidth="1"/>
    <col min="7426" max="7426" width="24.7109375" customWidth="1"/>
    <col min="7427" max="7427" width="33.7109375" customWidth="1"/>
    <col min="7681" max="7681" width="49.28515625" customWidth="1"/>
    <col min="7682" max="7682" width="24.7109375" customWidth="1"/>
    <col min="7683" max="7683" width="33.7109375" customWidth="1"/>
    <col min="7937" max="7937" width="49.28515625" customWidth="1"/>
    <col min="7938" max="7938" width="24.7109375" customWidth="1"/>
    <col min="7939" max="7939" width="33.7109375" customWidth="1"/>
    <col min="8193" max="8193" width="49.28515625" customWidth="1"/>
    <col min="8194" max="8194" width="24.7109375" customWidth="1"/>
    <col min="8195" max="8195" width="33.7109375" customWidth="1"/>
    <col min="8449" max="8449" width="49.28515625" customWidth="1"/>
    <col min="8450" max="8450" width="24.7109375" customWidth="1"/>
    <col min="8451" max="8451" width="33.7109375" customWidth="1"/>
    <col min="8705" max="8705" width="49.28515625" customWidth="1"/>
    <col min="8706" max="8706" width="24.7109375" customWidth="1"/>
    <col min="8707" max="8707" width="33.7109375" customWidth="1"/>
    <col min="8961" max="8961" width="49.28515625" customWidth="1"/>
    <col min="8962" max="8962" width="24.7109375" customWidth="1"/>
    <col min="8963" max="8963" width="33.7109375" customWidth="1"/>
    <col min="9217" max="9217" width="49.28515625" customWidth="1"/>
    <col min="9218" max="9218" width="24.7109375" customWidth="1"/>
    <col min="9219" max="9219" width="33.7109375" customWidth="1"/>
    <col min="9473" max="9473" width="49.28515625" customWidth="1"/>
    <col min="9474" max="9474" width="24.7109375" customWidth="1"/>
    <col min="9475" max="9475" width="33.7109375" customWidth="1"/>
    <col min="9729" max="9729" width="49.28515625" customWidth="1"/>
    <col min="9730" max="9730" width="24.7109375" customWidth="1"/>
    <col min="9731" max="9731" width="33.7109375" customWidth="1"/>
    <col min="9985" max="9985" width="49.28515625" customWidth="1"/>
    <col min="9986" max="9986" width="24.7109375" customWidth="1"/>
    <col min="9987" max="9987" width="33.7109375" customWidth="1"/>
    <col min="10241" max="10241" width="49.28515625" customWidth="1"/>
    <col min="10242" max="10242" width="24.7109375" customWidth="1"/>
    <col min="10243" max="10243" width="33.7109375" customWidth="1"/>
    <col min="10497" max="10497" width="49.28515625" customWidth="1"/>
    <col min="10498" max="10498" width="24.7109375" customWidth="1"/>
    <col min="10499" max="10499" width="33.7109375" customWidth="1"/>
    <col min="10753" max="10753" width="49.28515625" customWidth="1"/>
    <col min="10754" max="10754" width="24.7109375" customWidth="1"/>
    <col min="10755" max="10755" width="33.7109375" customWidth="1"/>
    <col min="11009" max="11009" width="49.28515625" customWidth="1"/>
    <col min="11010" max="11010" width="24.7109375" customWidth="1"/>
    <col min="11011" max="11011" width="33.7109375" customWidth="1"/>
    <col min="11265" max="11265" width="49.28515625" customWidth="1"/>
    <col min="11266" max="11266" width="24.7109375" customWidth="1"/>
    <col min="11267" max="11267" width="33.7109375" customWidth="1"/>
    <col min="11521" max="11521" width="49.28515625" customWidth="1"/>
    <col min="11522" max="11522" width="24.7109375" customWidth="1"/>
    <col min="11523" max="11523" width="33.7109375" customWidth="1"/>
    <col min="11777" max="11777" width="49.28515625" customWidth="1"/>
    <col min="11778" max="11778" width="24.7109375" customWidth="1"/>
    <col min="11779" max="11779" width="33.7109375" customWidth="1"/>
    <col min="12033" max="12033" width="49.28515625" customWidth="1"/>
    <col min="12034" max="12034" width="24.7109375" customWidth="1"/>
    <col min="12035" max="12035" width="33.7109375" customWidth="1"/>
    <col min="12289" max="12289" width="49.28515625" customWidth="1"/>
    <col min="12290" max="12290" width="24.7109375" customWidth="1"/>
    <col min="12291" max="12291" width="33.7109375" customWidth="1"/>
    <col min="12545" max="12545" width="49.28515625" customWidth="1"/>
    <col min="12546" max="12546" width="24.7109375" customWidth="1"/>
    <col min="12547" max="12547" width="33.7109375" customWidth="1"/>
    <col min="12801" max="12801" width="49.28515625" customWidth="1"/>
    <col min="12802" max="12802" width="24.7109375" customWidth="1"/>
    <col min="12803" max="12803" width="33.7109375" customWidth="1"/>
    <col min="13057" max="13057" width="49.28515625" customWidth="1"/>
    <col min="13058" max="13058" width="24.7109375" customWidth="1"/>
    <col min="13059" max="13059" width="33.7109375" customWidth="1"/>
    <col min="13313" max="13313" width="49.28515625" customWidth="1"/>
    <col min="13314" max="13314" width="24.7109375" customWidth="1"/>
    <col min="13315" max="13315" width="33.7109375" customWidth="1"/>
    <col min="13569" max="13569" width="49.28515625" customWidth="1"/>
    <col min="13570" max="13570" width="24.7109375" customWidth="1"/>
    <col min="13571" max="13571" width="33.7109375" customWidth="1"/>
    <col min="13825" max="13825" width="49.28515625" customWidth="1"/>
    <col min="13826" max="13826" width="24.7109375" customWidth="1"/>
    <col min="13827" max="13827" width="33.7109375" customWidth="1"/>
    <col min="14081" max="14081" width="49.28515625" customWidth="1"/>
    <col min="14082" max="14082" width="24.7109375" customWidth="1"/>
    <col min="14083" max="14083" width="33.7109375" customWidth="1"/>
    <col min="14337" max="14337" width="49.28515625" customWidth="1"/>
    <col min="14338" max="14338" width="24.7109375" customWidth="1"/>
    <col min="14339" max="14339" width="33.7109375" customWidth="1"/>
    <col min="14593" max="14593" width="49.28515625" customWidth="1"/>
    <col min="14594" max="14594" width="24.7109375" customWidth="1"/>
    <col min="14595" max="14595" width="33.7109375" customWidth="1"/>
    <col min="14849" max="14849" width="49.28515625" customWidth="1"/>
    <col min="14850" max="14850" width="24.7109375" customWidth="1"/>
    <col min="14851" max="14851" width="33.7109375" customWidth="1"/>
    <col min="15105" max="15105" width="49.28515625" customWidth="1"/>
    <col min="15106" max="15106" width="24.7109375" customWidth="1"/>
    <col min="15107" max="15107" width="33.7109375" customWidth="1"/>
    <col min="15361" max="15361" width="49.28515625" customWidth="1"/>
    <col min="15362" max="15362" width="24.7109375" customWidth="1"/>
    <col min="15363" max="15363" width="33.7109375" customWidth="1"/>
    <col min="15617" max="15617" width="49.28515625" customWidth="1"/>
    <col min="15618" max="15618" width="24.7109375" customWidth="1"/>
    <col min="15619" max="15619" width="33.7109375" customWidth="1"/>
    <col min="15873" max="15873" width="49.28515625" customWidth="1"/>
    <col min="15874" max="15874" width="24.7109375" customWidth="1"/>
    <col min="15875" max="15875" width="33.7109375" customWidth="1"/>
    <col min="16129" max="16129" width="49.28515625" customWidth="1"/>
    <col min="16130" max="16130" width="24.7109375" customWidth="1"/>
    <col min="16131" max="16131" width="33.7109375" customWidth="1"/>
  </cols>
  <sheetData>
    <row r="1" spans="1:3" ht="26.25" x14ac:dyDescent="0.4">
      <c r="A1" s="129" t="s">
        <v>162</v>
      </c>
    </row>
    <row r="2" spans="1:3" ht="18.75" x14ac:dyDescent="0.3">
      <c r="A2" s="130" t="s">
        <v>163</v>
      </c>
    </row>
    <row r="3" spans="1:3" ht="18.75" x14ac:dyDescent="0.3">
      <c r="A3" s="130" t="s">
        <v>164</v>
      </c>
    </row>
    <row r="4" spans="1:3" ht="18.75" x14ac:dyDescent="0.3">
      <c r="A4" s="131" t="s">
        <v>165</v>
      </c>
    </row>
    <row r="5" spans="1:3" ht="45" x14ac:dyDescent="0.25">
      <c r="A5" s="132" t="s">
        <v>151</v>
      </c>
      <c r="B5" s="133">
        <v>0</v>
      </c>
      <c r="C5" s="132" t="s">
        <v>152</v>
      </c>
    </row>
    <row r="6" spans="1:3" ht="15" x14ac:dyDescent="0.25">
      <c r="A6" s="134" t="s">
        <v>153</v>
      </c>
      <c r="B6" s="135">
        <v>0</v>
      </c>
      <c r="C6" s="132" t="s">
        <v>154</v>
      </c>
    </row>
    <row r="7" spans="1:3" ht="15" x14ac:dyDescent="0.25">
      <c r="A7" s="134" t="s">
        <v>155</v>
      </c>
      <c r="B7" s="135">
        <v>0</v>
      </c>
      <c r="C7" s="132" t="s">
        <v>166</v>
      </c>
    </row>
    <row r="8" spans="1:3" ht="15" x14ac:dyDescent="0.25">
      <c r="A8" s="134" t="s">
        <v>157</v>
      </c>
      <c r="B8" s="136">
        <v>0</v>
      </c>
      <c r="C8" s="132" t="s">
        <v>152</v>
      </c>
    </row>
    <row r="9" spans="1:3" ht="15" x14ac:dyDescent="0.25">
      <c r="A9" s="134" t="s">
        <v>158</v>
      </c>
      <c r="B9" s="136">
        <v>0</v>
      </c>
      <c r="C9" s="132" t="s">
        <v>152</v>
      </c>
    </row>
    <row r="10" spans="1:3" ht="15" x14ac:dyDescent="0.25">
      <c r="A10" s="134" t="s">
        <v>159</v>
      </c>
      <c r="B10" s="136">
        <v>0</v>
      </c>
      <c r="C10" s="132" t="s">
        <v>152</v>
      </c>
    </row>
    <row r="11" spans="1:3" ht="30" x14ac:dyDescent="0.25">
      <c r="A11" s="137" t="s">
        <v>160</v>
      </c>
      <c r="B11" s="138">
        <f>B5+(SUM(B6:B10))</f>
        <v>0</v>
      </c>
      <c r="C11" s="137" t="s">
        <v>161</v>
      </c>
    </row>
  </sheetData>
  <pageMargins left="0.7" right="0.7" top="0.75" bottom="0.75" header="0.3" footer="0.3"/>
  <pageSetup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306498-102d-4918-aacf-744e8aa6d1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FC581C295FB74DB6C585598121B557" ma:contentTypeVersion="12" ma:contentTypeDescription="Create a new document." ma:contentTypeScope="" ma:versionID="9131cf1aac4961cabc0426f0d960cfbf">
  <xsd:schema xmlns:xsd="http://www.w3.org/2001/XMLSchema" xmlns:xs="http://www.w3.org/2001/XMLSchema" xmlns:p="http://schemas.microsoft.com/office/2006/metadata/properties" xmlns:ns3="a3306498-102d-4918-aacf-744e8aa6d1bc" xmlns:ns4="b2916b23-d018-45c8-803a-086be013f925" targetNamespace="http://schemas.microsoft.com/office/2006/metadata/properties" ma:root="true" ma:fieldsID="3bddce6b516adf2fc0d31759078bb48b" ns3:_="" ns4:_="">
    <xsd:import namespace="a3306498-102d-4918-aacf-744e8aa6d1bc"/>
    <xsd:import namespace="b2916b23-d018-45c8-803a-086be013f925"/>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06498-102d-4918-aacf-744e8aa6d1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916b23-d018-45c8-803a-086be013f9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30C2AB-CED7-4610-A628-967030B595FD}">
  <ds:schemaRefs>
    <ds:schemaRef ds:uri="http://purl.org/dc/elements/1.1/"/>
    <ds:schemaRef ds:uri="http://schemas.microsoft.com/office/2006/metadata/properties"/>
    <ds:schemaRef ds:uri="b2916b23-d018-45c8-803a-086be013f925"/>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3306498-102d-4918-aacf-744e8aa6d1bc"/>
    <ds:schemaRef ds:uri="http://www.w3.org/XML/1998/namespace"/>
  </ds:schemaRefs>
</ds:datastoreItem>
</file>

<file path=customXml/itemProps2.xml><?xml version="1.0" encoding="utf-8"?>
<ds:datastoreItem xmlns:ds="http://schemas.openxmlformats.org/officeDocument/2006/customXml" ds:itemID="{1C1ED427-C1EA-4379-9AB5-4F20B7F15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06498-102d-4918-aacf-744e8aa6d1bc"/>
    <ds:schemaRef ds:uri="b2916b23-d018-45c8-803a-086be013f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CDD3A3-992A-4EB4-9889-0C2E5A826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Form 1</vt:lpstr>
      <vt:lpstr>Budget Revision - Form 1R</vt:lpstr>
      <vt:lpstr>Form 2</vt:lpstr>
      <vt:lpstr>Form 2A</vt:lpstr>
      <vt:lpstr>Form 2B</vt:lpstr>
      <vt:lpstr>Form 2C</vt:lpstr>
      <vt:lpstr>Form 3</vt:lpstr>
      <vt:lpstr>ATTACHMENT A</vt:lpstr>
      <vt:lpstr>ATTACHMENT B</vt:lpstr>
      <vt:lpstr>'Budget Revision - Form 1R'!Print_Area</vt:lpstr>
      <vt:lpstr>'Form 1'!Print_Area</vt:lpstr>
      <vt:lpstr>'Form 2'!Print_Area</vt:lpstr>
      <vt:lpstr>'Form 2A'!Print_Area</vt:lpstr>
      <vt:lpstr>'Form 2B'!Print_Area</vt:lpstr>
      <vt:lpstr>'Form 2C'!Print_Area</vt:lpstr>
      <vt:lpstr>'Form 3'!Print_Area</vt:lpstr>
    </vt:vector>
  </TitlesOfParts>
  <Manager/>
  <Company>CITY OF CHICAGO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Zamarron, Antonio</cp:lastModifiedBy>
  <cp:revision/>
  <cp:lastPrinted>2024-11-25T22:13:32Z</cp:lastPrinted>
  <dcterms:created xsi:type="dcterms:W3CDTF">2009-12-08T17:55:00Z</dcterms:created>
  <dcterms:modified xsi:type="dcterms:W3CDTF">2024-12-19T16:52:51Z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0x010100B6FC581C295FB74DB6C585598121B557</vt:lpwstr>
  </property>
</Properties>
</file>