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S:\CYDATA\FSS Finance &amp; MIS\1 DFSS Blank Budget Forms\Senior Services\2024\"/>
    </mc:Choice>
  </mc:AlternateContent>
  <xr:revisionPtr revIDLastSave="0" documentId="8_{8C1BABE2-6475-4AE2-ABD3-B3C6FCD1B505}" xr6:coauthVersionLast="47" xr6:coauthVersionMax="47" xr10:uidLastSave="{00000000-0000-0000-0000-000000000000}"/>
  <bookViews>
    <workbookView xWindow="-120" yWindow="-120" windowWidth="29040" windowHeight="15840"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s>
  <externalReferences>
    <externalReference r:id="rId8"/>
  </externalReferences>
  <definedNames>
    <definedName name="_xlnm.Print_Area" localSheetId="0">'Form 1'!$A$1:$I$39</definedName>
    <definedName name="_xlnm.Print_Area" localSheetId="1">'Form 1A'!$A$1:$I$38</definedName>
    <definedName name="_xlnm.Print_Area" localSheetId="2">'Form 2'!$A$1:$R$31</definedName>
    <definedName name="_xlnm.Print_Area" localSheetId="3">'Form 2A'!$A$1:$Q$19</definedName>
    <definedName name="_xlnm.Print_Area" localSheetId="4">'Form 2B'!$A$1:$Q$20</definedName>
    <definedName name="_xlnm.Print_Area" localSheetId="5">'Form 2C'!$A$1:$Q$20</definedName>
    <definedName name="_xlnm.Print_Area" localSheetId="6">'Form 3'!$A$1:$K$19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4" l="1"/>
  <c r="M9" i="16"/>
  <c r="M10" i="16"/>
  <c r="M11" i="16"/>
  <c r="M12" i="16"/>
  <c r="M13" i="16"/>
  <c r="M14" i="16"/>
  <c r="M15" i="16"/>
  <c r="M16" i="16"/>
  <c r="M17" i="16"/>
  <c r="M18" i="16"/>
  <c r="M8" i="16"/>
  <c r="M9" i="15"/>
  <c r="M10" i="15"/>
  <c r="M11" i="15"/>
  <c r="M12" i="15"/>
  <c r="M13" i="15"/>
  <c r="M14" i="15"/>
  <c r="M15" i="15"/>
  <c r="M16" i="15"/>
  <c r="M17" i="15"/>
  <c r="M18" i="15"/>
  <c r="M8" i="15"/>
  <c r="M9" i="14"/>
  <c r="M10" i="14"/>
  <c r="M11" i="14"/>
  <c r="M12" i="14"/>
  <c r="M13" i="14"/>
  <c r="M14" i="14"/>
  <c r="M15" i="14"/>
  <c r="M16" i="14"/>
  <c r="M17" i="14"/>
  <c r="M8" i="14"/>
  <c r="P9" i="16"/>
  <c r="P10" i="16"/>
  <c r="P11" i="16"/>
  <c r="P12" i="16"/>
  <c r="P13" i="16"/>
  <c r="P14" i="16"/>
  <c r="P15" i="16"/>
  <c r="P16" i="16"/>
  <c r="P17" i="16"/>
  <c r="P18" i="16"/>
  <c r="P8" i="16"/>
  <c r="P10" i="15"/>
  <c r="P11" i="15"/>
  <c r="P12" i="15"/>
  <c r="P13" i="15"/>
  <c r="P14" i="15"/>
  <c r="P15" i="15"/>
  <c r="P16" i="15"/>
  <c r="P17" i="15"/>
  <c r="P18" i="15"/>
  <c r="P8" i="15"/>
  <c r="P9" i="15"/>
  <c r="P9" i="14"/>
  <c r="P10" i="14"/>
  <c r="P11" i="14"/>
  <c r="P12" i="14"/>
  <c r="P13" i="14"/>
  <c r="P14" i="14"/>
  <c r="P15" i="14"/>
  <c r="P16" i="14"/>
  <c r="P17" i="14"/>
  <c r="P8" i="14"/>
  <c r="O19" i="1" l="1"/>
  <c r="O20" i="1" s="1"/>
  <c r="H16" i="3" s="1"/>
  <c r="P20" i="1"/>
  <c r="I16" i="3" s="1"/>
  <c r="N20" i="1"/>
  <c r="G16" i="3" s="1"/>
  <c r="B24" i="12"/>
  <c r="B23" i="12"/>
  <c r="B25" i="3"/>
  <c r="B24" i="3"/>
  <c r="B22" i="12"/>
  <c r="B23" i="3"/>
  <c r="I15" i="12" l="1"/>
  <c r="H15" i="12" s="1"/>
  <c r="P8" i="1"/>
  <c r="O8" i="1" s="1"/>
  <c r="P9" i="1"/>
  <c r="O9" i="1" s="1"/>
  <c r="P10" i="1"/>
  <c r="O10" i="1" s="1"/>
  <c r="P11" i="1"/>
  <c r="O11" i="1" s="1"/>
  <c r="P12" i="1"/>
  <c r="O12" i="1" s="1"/>
  <c r="M8" i="1"/>
  <c r="M9" i="1"/>
  <c r="M10" i="1"/>
  <c r="M11" i="1"/>
  <c r="M12" i="1"/>
  <c r="P7" i="1"/>
  <c r="O7" i="1" s="1"/>
  <c r="M7" i="1"/>
  <c r="G25" i="12" l="1"/>
  <c r="I24" i="12"/>
  <c r="H24" i="12"/>
  <c r="A24" i="12"/>
  <c r="C2" i="12"/>
  <c r="I3" i="2"/>
  <c r="C3" i="2"/>
  <c r="P4" i="16"/>
  <c r="P3" i="16"/>
  <c r="P2" i="16"/>
  <c r="C2" i="16"/>
  <c r="P4" i="15"/>
  <c r="P3" i="15"/>
  <c r="P2" i="15"/>
  <c r="C2" i="15"/>
  <c r="P4" i="14"/>
  <c r="P3" i="14"/>
  <c r="P2" i="14"/>
  <c r="C2" i="14"/>
  <c r="P4" i="1"/>
  <c r="P3" i="1"/>
  <c r="P2" i="1"/>
  <c r="C2" i="1"/>
  <c r="I25" i="3"/>
  <c r="G25" i="3"/>
  <c r="E25" i="3"/>
  <c r="A25" i="3"/>
  <c r="H17" i="2"/>
  <c r="F17" i="2"/>
  <c r="G16" i="2"/>
  <c r="H25" i="3" s="1"/>
  <c r="C3" i="12" l="1"/>
  <c r="A23" i="12"/>
  <c r="N19" i="16"/>
  <c r="N19" i="15"/>
  <c r="N18" i="14"/>
  <c r="N30" i="1"/>
  <c r="I4" i="2" l="1"/>
  <c r="E4" i="16"/>
  <c r="E4" i="15"/>
  <c r="E4" i="14"/>
  <c r="E4" i="1"/>
  <c r="I23" i="12" l="1"/>
  <c r="H23" i="12" s="1"/>
  <c r="I22" i="12"/>
  <c r="H22" i="12" s="1"/>
  <c r="I21" i="12"/>
  <c r="H21" i="12" s="1"/>
  <c r="I20" i="12"/>
  <c r="H20" i="12" s="1"/>
  <c r="I19" i="12"/>
  <c r="H19" i="12" s="1"/>
  <c r="I18" i="12"/>
  <c r="H18" i="12" s="1"/>
  <c r="I17" i="12"/>
  <c r="H17" i="12" s="1"/>
  <c r="I16" i="12"/>
  <c r="H16" i="12" s="1"/>
  <c r="G9" i="2" l="1"/>
  <c r="G10" i="2"/>
  <c r="G11" i="2"/>
  <c r="G12" i="2"/>
  <c r="G13" i="2"/>
  <c r="G14" i="2"/>
  <c r="G15" i="2"/>
  <c r="O9" i="16" l="1"/>
  <c r="O10" i="16"/>
  <c r="O11" i="16"/>
  <c r="O12" i="16"/>
  <c r="O13" i="16"/>
  <c r="O14" i="16"/>
  <c r="O15" i="16"/>
  <c r="O16" i="16"/>
  <c r="O17" i="16"/>
  <c r="O18" i="16"/>
  <c r="O9" i="15"/>
  <c r="O10" i="15"/>
  <c r="O11" i="15"/>
  <c r="O12" i="15"/>
  <c r="O13" i="15"/>
  <c r="O14" i="15"/>
  <c r="O15" i="15"/>
  <c r="O16" i="15"/>
  <c r="O17" i="15"/>
  <c r="O18" i="15"/>
  <c r="O9" i="14"/>
  <c r="O10" i="14"/>
  <c r="O11" i="14"/>
  <c r="O12" i="14"/>
  <c r="O13" i="14"/>
  <c r="O14" i="14"/>
  <c r="O15" i="14"/>
  <c r="O16" i="14"/>
  <c r="O17" i="14"/>
  <c r="O8" i="16" l="1"/>
  <c r="O19" i="16" s="1"/>
  <c r="P19" i="16"/>
  <c r="O8" i="15"/>
  <c r="O19" i="15" s="1"/>
  <c r="P19" i="15"/>
  <c r="O18" i="14"/>
  <c r="P18" i="14"/>
  <c r="H3" i="12" l="1"/>
  <c r="H4" i="12"/>
  <c r="H5" i="12"/>
  <c r="H6" i="12"/>
  <c r="H7" i="12"/>
  <c r="H8" i="12"/>
  <c r="H9" i="12"/>
  <c r="H2" i="12"/>
  <c r="C9" i="12"/>
  <c r="C4" i="12"/>
  <c r="C5" i="12"/>
  <c r="C6" i="12"/>
  <c r="C7" i="12"/>
  <c r="C8" i="12"/>
  <c r="C4" i="2" l="1"/>
  <c r="C3" i="16"/>
  <c r="C3" i="15"/>
  <c r="C3" i="14"/>
  <c r="C3" i="1"/>
  <c r="M19" i="16" l="1"/>
  <c r="E19" i="16"/>
  <c r="M19" i="15"/>
  <c r="E19" i="15"/>
  <c r="M18" i="14"/>
  <c r="E14" i="1" l="1"/>
  <c r="M15" i="1"/>
  <c r="E15" i="1"/>
  <c r="N15" i="1"/>
  <c r="E18" i="14"/>
  <c r="E13" i="1" s="1"/>
  <c r="M13" i="1"/>
  <c r="E16" i="1" l="1"/>
  <c r="M14" i="1"/>
  <c r="M16" i="1" s="1"/>
  <c r="N14" i="1"/>
  <c r="O14" i="1"/>
  <c r="O13" i="1"/>
  <c r="N13" i="1"/>
  <c r="N16" i="1" l="1"/>
  <c r="P15" i="1"/>
  <c r="O15" i="1"/>
  <c r="O16" i="1" s="1"/>
  <c r="P14" i="1"/>
  <c r="P13" i="1"/>
  <c r="N31" i="1" l="1"/>
  <c r="G14" i="3"/>
  <c r="P16" i="1"/>
  <c r="P24" i="1" s="1"/>
  <c r="O24" i="1" s="1"/>
  <c r="I13" i="12"/>
  <c r="H13" i="12" l="1"/>
  <c r="P25" i="1"/>
  <c r="O25" i="1" s="1"/>
  <c r="Q28" i="1"/>
  <c r="Q29" i="1"/>
  <c r="Q27" i="1"/>
  <c r="Q26" i="1"/>
  <c r="G19" i="3" l="1"/>
  <c r="G18" i="3"/>
  <c r="H19" i="3" l="1"/>
  <c r="H20" i="3"/>
  <c r="H18" i="3"/>
  <c r="G24" i="3"/>
  <c r="G23" i="3"/>
  <c r="G22" i="3"/>
  <c r="G21" i="3"/>
  <c r="G20" i="3"/>
  <c r="G17" i="3"/>
  <c r="I24" i="3" l="1"/>
  <c r="I23" i="3"/>
  <c r="I22" i="3"/>
  <c r="I19" i="3"/>
  <c r="H22" i="3"/>
  <c r="E24" i="3"/>
  <c r="E23" i="3"/>
  <c r="H21" i="3"/>
  <c r="H23" i="3"/>
  <c r="A23" i="3"/>
  <c r="H24" i="3"/>
  <c r="I20" i="3"/>
  <c r="I21" i="3"/>
  <c r="A24" i="3"/>
  <c r="I18" i="3" l="1"/>
  <c r="I14" i="3" l="1"/>
  <c r="H14" i="3"/>
  <c r="I17" i="3" l="1"/>
  <c r="G8" i="2"/>
  <c r="G17" i="2" s="1"/>
  <c r="H17" i="3" l="1"/>
  <c r="I14" i="12" l="1"/>
  <c r="G15" i="3"/>
  <c r="O26" i="1"/>
  <c r="O27" i="1"/>
  <c r="O28" i="1"/>
  <c r="O29" i="1"/>
  <c r="C10" i="12" l="1"/>
  <c r="G26" i="3"/>
  <c r="C11" i="3" s="1"/>
  <c r="H14" i="12"/>
  <c r="H25" i="12" s="1"/>
  <c r="I25" i="12"/>
  <c r="O30" i="1"/>
  <c r="P30" i="1" s="1"/>
  <c r="P31" i="1" s="1"/>
  <c r="O31" i="1" l="1"/>
  <c r="H15" i="3"/>
  <c r="H26" i="3" l="1"/>
  <c r="G27" i="12"/>
  <c r="I15" i="3"/>
  <c r="I26" i="3" l="1"/>
  <c r="G28" i="3" s="1"/>
</calcChain>
</file>

<file path=xl/sharedStrings.xml><?xml version="1.0" encoding="utf-8"?>
<sst xmlns="http://schemas.openxmlformats.org/spreadsheetml/2006/main" count="299" uniqueCount="153">
  <si>
    <t>CITY OF CHICAGO CONTRACT BUDGET SUMMARY (FORM 1)</t>
  </si>
  <si>
    <r>
      <rPr>
        <b/>
        <sz val="11"/>
        <rFont val="Arial"/>
        <family val="2"/>
      </rPr>
      <t>A.</t>
    </r>
    <r>
      <rPr>
        <sz val="11"/>
        <rFont val="Arial"/>
        <family val="2"/>
      </rPr>
      <t xml:space="preserve"> Delegate Agency
</t>
    </r>
  </si>
  <si>
    <r>
      <rPr>
        <b/>
        <sz val="11"/>
        <rFont val="Arial"/>
        <family val="2"/>
      </rPr>
      <t>J.</t>
    </r>
    <r>
      <rPr>
        <sz val="11"/>
        <rFont val="Arial"/>
        <family val="2"/>
      </rPr>
      <t xml:space="preserve"> Department
</t>
    </r>
  </si>
  <si>
    <t xml:space="preserve">50 - Family and Support Services </t>
  </si>
  <si>
    <r>
      <rPr>
        <b/>
        <sz val="11"/>
        <rFont val="Arial"/>
        <family val="2"/>
      </rPr>
      <t>B.</t>
    </r>
    <r>
      <rPr>
        <sz val="11"/>
        <rFont val="Arial"/>
        <family val="2"/>
      </rPr>
      <t xml:space="preserve"> Program Name
</t>
    </r>
  </si>
  <si>
    <r>
      <rPr>
        <b/>
        <sz val="11"/>
        <rFont val="Arial"/>
        <family val="2"/>
      </rPr>
      <t xml:space="preserve">K. </t>
    </r>
    <r>
      <rPr>
        <sz val="11"/>
        <rFont val="Arial"/>
        <family val="2"/>
      </rPr>
      <t xml:space="preserve">Global PO Contract #
</t>
    </r>
  </si>
  <si>
    <r>
      <rPr>
        <b/>
        <sz val="11"/>
        <rFont val="Arial"/>
        <family val="2"/>
      </rPr>
      <t>C.</t>
    </r>
    <r>
      <rPr>
        <sz val="11"/>
        <rFont val="Arial"/>
        <family val="2"/>
      </rPr>
      <t xml:space="preserve"> Preparer Name
</t>
    </r>
  </si>
  <si>
    <r>
      <rPr>
        <b/>
        <sz val="11"/>
        <rFont val="Arial"/>
        <family val="2"/>
      </rPr>
      <t xml:space="preserve">L. </t>
    </r>
    <r>
      <rPr>
        <sz val="11"/>
        <rFont val="Arial"/>
        <family val="2"/>
      </rPr>
      <t xml:space="preserve">Global PO Contract Term
</t>
    </r>
  </si>
  <si>
    <r>
      <rPr>
        <b/>
        <sz val="11"/>
        <rFont val="Arial"/>
        <family val="2"/>
      </rPr>
      <t xml:space="preserve">D. </t>
    </r>
    <r>
      <rPr>
        <sz val="11"/>
        <rFont val="Arial"/>
        <family val="2"/>
      </rPr>
      <t xml:space="preserve">Preparer Email Address
</t>
    </r>
  </si>
  <si>
    <r>
      <rPr>
        <b/>
        <sz val="11"/>
        <rFont val="Arial"/>
        <family val="2"/>
      </rPr>
      <t>M.</t>
    </r>
    <r>
      <rPr>
        <sz val="11"/>
        <rFont val="Arial"/>
        <family val="2"/>
      </rPr>
      <t xml:space="preserve"> Standard PO (Release) #
</t>
    </r>
  </si>
  <si>
    <t xml:space="preserve"> </t>
  </si>
  <si>
    <r>
      <rPr>
        <b/>
        <sz val="11"/>
        <rFont val="Arial"/>
        <family val="2"/>
      </rPr>
      <t xml:space="preserve">E. </t>
    </r>
    <r>
      <rPr>
        <sz val="11"/>
        <rFont val="Arial"/>
        <family val="2"/>
      </rPr>
      <t xml:space="preserve">Preparer Phone Number
</t>
    </r>
  </si>
  <si>
    <r>
      <rPr>
        <b/>
        <sz val="11"/>
        <rFont val="Arial"/>
        <family val="2"/>
      </rPr>
      <t>N.</t>
    </r>
    <r>
      <rPr>
        <sz val="11"/>
        <rFont val="Arial"/>
        <family val="2"/>
      </rPr>
      <t xml:space="preserve"> Standard PO (Release) Budget Term
</t>
    </r>
  </si>
  <si>
    <r>
      <rPr>
        <b/>
        <sz val="11"/>
        <rFont val="Arial"/>
        <family val="2"/>
      </rPr>
      <t>F.</t>
    </r>
    <r>
      <rPr>
        <sz val="11"/>
        <rFont val="Arial"/>
        <family val="2"/>
      </rPr>
      <t xml:space="preserve"> Supplier # - Site
</t>
    </r>
  </si>
  <si>
    <r>
      <rPr>
        <b/>
        <sz val="11"/>
        <rFont val="Arial"/>
        <family val="2"/>
      </rPr>
      <t>O.</t>
    </r>
    <r>
      <rPr>
        <sz val="11"/>
        <rFont val="Arial"/>
        <family val="2"/>
      </rPr>
      <t xml:space="preserve"> Funding Strip
</t>
    </r>
  </si>
  <si>
    <r>
      <rPr>
        <b/>
        <sz val="11"/>
        <rFont val="Arial"/>
        <family val="2"/>
      </rPr>
      <t xml:space="preserve">G. </t>
    </r>
    <r>
      <rPr>
        <sz val="11"/>
        <rFont val="Arial"/>
        <family val="2"/>
      </rPr>
      <t xml:space="preserve"> Federal Employer Identification #
</t>
    </r>
  </si>
  <si>
    <r>
      <rPr>
        <b/>
        <sz val="11"/>
        <rFont val="Arial"/>
        <family val="2"/>
      </rPr>
      <t>P.</t>
    </r>
    <r>
      <rPr>
        <sz val="11"/>
        <rFont val="Arial"/>
        <family val="2"/>
      </rPr>
      <t xml:space="preserve"> CFDA #
</t>
    </r>
  </si>
  <si>
    <r>
      <rPr>
        <b/>
        <sz val="11"/>
        <rFont val="Arial"/>
        <family val="2"/>
      </rPr>
      <t xml:space="preserve">H. </t>
    </r>
    <r>
      <rPr>
        <sz val="11"/>
        <rFont val="Arial"/>
        <family val="2"/>
      </rPr>
      <t xml:space="preserve">Budget Allocation Year: 
</t>
    </r>
  </si>
  <si>
    <r>
      <rPr>
        <b/>
        <sz val="11"/>
        <rFont val="Arial"/>
        <family val="2"/>
      </rPr>
      <t>Q.</t>
    </r>
    <r>
      <rPr>
        <sz val="11"/>
        <rFont val="Arial"/>
        <family val="2"/>
      </rPr>
      <t xml:space="preserve"> CSFA #
</t>
    </r>
  </si>
  <si>
    <r>
      <rPr>
        <b/>
        <sz val="11"/>
        <rFont val="Arial"/>
        <family val="2"/>
      </rPr>
      <t>I.</t>
    </r>
    <r>
      <rPr>
        <sz val="11"/>
        <rFont val="Arial"/>
        <family val="2"/>
      </rPr>
      <t xml:space="preserve"> Budget Allocation:</t>
    </r>
  </si>
  <si>
    <t>Note: The entire budget for this program must be shown.</t>
  </si>
  <si>
    <t>(1)                                                                                               Item of Expenditure</t>
  </si>
  <si>
    <t>(2)                                                       Account #</t>
  </si>
  <si>
    <t>(3)                                                             Grant Award Share</t>
  </si>
  <si>
    <t>(4)                                     Other Share</t>
  </si>
  <si>
    <t>(5)                                     Total Cost</t>
  </si>
  <si>
    <t xml:space="preserve">Personnel                              </t>
  </si>
  <si>
    <t>0005</t>
  </si>
  <si>
    <t xml:space="preserve">Fringe Benefits                                                             </t>
  </si>
  <si>
    <t>0044</t>
  </si>
  <si>
    <t xml:space="preserve">Stipends Over $600 per individual                                                </t>
  </si>
  <si>
    <t>0050</t>
  </si>
  <si>
    <t xml:space="preserve">Operating/Technical 
</t>
  </si>
  <si>
    <t>0100</t>
  </si>
  <si>
    <t xml:space="preserve">Professional and Technical Services            </t>
  </si>
  <si>
    <t>0140</t>
  </si>
  <si>
    <t xml:space="preserve">Travel                                                                            </t>
  </si>
  <si>
    <t>0200</t>
  </si>
  <si>
    <t xml:space="preserve">Materials and Supplies 
</t>
  </si>
  <si>
    <t>0300</t>
  </si>
  <si>
    <t xml:space="preserve">Equipment                                                                       </t>
  </si>
  <si>
    <t>0400</t>
  </si>
  <si>
    <r>
      <rPr>
        <b/>
        <sz val="11"/>
        <rFont val="Arial"/>
        <family val="2"/>
      </rPr>
      <t xml:space="preserve">Indirect 
</t>
    </r>
    <r>
      <rPr>
        <sz val="11"/>
        <rFont val="Arial"/>
        <family val="2"/>
      </rPr>
      <t>(see requirements below)</t>
    </r>
    <r>
      <rPr>
        <sz val="11"/>
        <color indexed="10"/>
        <rFont val="Arial"/>
        <family val="2"/>
      </rPr>
      <t>*</t>
    </r>
  </si>
  <si>
    <t>0801</t>
  </si>
  <si>
    <t>TOTALS</t>
  </si>
  <si>
    <t>***ALL COLUMNS / ROWS MUST BALANCE***</t>
  </si>
  <si>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</si>
  <si>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</si>
  <si>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</si>
  <si>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Signature of Delegate Official / Date</t>
  </si>
  <si>
    <t>Signature of Department / Date</t>
  </si>
  <si>
    <t>Name (Type or Print)</t>
  </si>
  <si>
    <t>Title (Type or Print)</t>
  </si>
  <si>
    <t xml:space="preserve"> *Federally funded awards require an approved federally recognized indirect cost rate negotiated between the sub recipient and the federal government  </t>
  </si>
  <si>
    <t xml:space="preserve"> or, in absence of a federally recognized cost rate, a de minimus rate of 10% of modified total direct cost as defined in CFR 200.414.</t>
  </si>
  <si>
    <t>CITY OF CHICAGO REVISED CONTRACT BUDGET (FORM 1A)</t>
  </si>
  <si>
    <r>
      <rPr>
        <b/>
        <sz val="11"/>
        <rFont val="Arial"/>
        <family val="2"/>
      </rPr>
      <t xml:space="preserve">K. </t>
    </r>
    <r>
      <rPr>
        <sz val="11"/>
        <rFont val="Arial"/>
        <family val="2"/>
      </rPr>
      <t xml:space="preserve">Global PO #
</t>
    </r>
  </si>
  <si>
    <t>(1)                                                                                                 Item of Expenditure</t>
  </si>
  <si>
    <t>(2)                                                                                Account #</t>
  </si>
  <si>
    <t>(3)                                                                                                                                                       Approved  Budget ($)</t>
  </si>
  <si>
    <t>(4)                                                                                                Revision  (+/-) ($)</t>
  </si>
  <si>
    <t>(5) Revised 
 Budget  ($)</t>
  </si>
  <si>
    <t xml:space="preserve">Other
</t>
  </si>
  <si>
    <t>0999</t>
  </si>
  <si>
    <t>S. Delegate Authorization</t>
  </si>
  <si>
    <t>City of Chicago Personnel Budget (Form 2)</t>
  </si>
  <si>
    <r>
      <rPr>
        <b/>
        <sz val="11"/>
        <rFont val="Arial"/>
        <family val="2"/>
      </rPr>
      <t>A.</t>
    </r>
    <r>
      <rPr>
        <sz val="11"/>
        <rFont val="Arial"/>
        <family val="2"/>
      </rPr>
      <t xml:space="preserve"> Delegate Agency:</t>
    </r>
  </si>
  <si>
    <r>
      <rPr>
        <b/>
        <sz val="11"/>
        <rFont val="Arial"/>
        <family val="2"/>
      </rPr>
      <t>E.</t>
    </r>
    <r>
      <rPr>
        <sz val="11"/>
        <rFont val="Arial"/>
        <family val="2"/>
      </rPr>
      <t xml:space="preserve"> Standard PO (Release) #</t>
    </r>
  </si>
  <si>
    <r>
      <rPr>
        <b/>
        <sz val="11"/>
        <rFont val="Arial"/>
        <family val="2"/>
      </rPr>
      <t>B.</t>
    </r>
    <r>
      <rPr>
        <sz val="11"/>
        <rFont val="Arial"/>
        <family val="2"/>
      </rPr>
      <t xml:space="preserve"> Department:</t>
    </r>
  </si>
  <si>
    <r>
      <rPr>
        <b/>
        <sz val="11"/>
        <rFont val="Arial"/>
        <family val="2"/>
      </rPr>
      <t>F.</t>
    </r>
    <r>
      <rPr>
        <sz val="11"/>
        <rFont val="Arial"/>
        <family val="2"/>
      </rPr>
      <t xml:space="preserve"> Program Name:</t>
    </r>
  </si>
  <si>
    <r>
      <rPr>
        <b/>
        <sz val="11"/>
        <rFont val="Arial"/>
        <family val="2"/>
      </rPr>
      <t>C.</t>
    </r>
    <r>
      <rPr>
        <sz val="11"/>
        <rFont val="Arial"/>
        <family val="2"/>
      </rPr>
      <t xml:space="preserve"> Personnel Budget Allocation for Year: 
</t>
    </r>
  </si>
  <si>
    <r>
      <rPr>
        <b/>
        <sz val="11"/>
        <rFont val="Arial"/>
        <family val="2"/>
      </rPr>
      <t>G.</t>
    </r>
    <r>
      <rPr>
        <sz val="11"/>
        <rFont val="Arial"/>
        <family val="2"/>
      </rPr>
      <t xml:space="preserve"> Federal Employer Identification #: </t>
    </r>
  </si>
  <si>
    <r>
      <rPr>
        <b/>
        <sz val="11"/>
        <rFont val="Arial"/>
        <family val="2"/>
      </rPr>
      <t>D.</t>
    </r>
    <r>
      <rPr>
        <sz val="11"/>
        <rFont val="Arial"/>
        <family val="2"/>
      </rPr>
      <t xml:space="preserve"> # of Pay Periods in Agency's Fiscal Year (24 vs 26)</t>
    </r>
  </si>
  <si>
    <t xml:space="preserve">(1)                                                                                                             Position Title </t>
  </si>
  <si>
    <t>(2)
No. of Empl.</t>
  </si>
  <si>
    <t>(3)              Annual Salary / Houly Wage ($)</t>
  </si>
  <si>
    <r>
      <t xml:space="preserve">(4)
# of Pay Periods in the </t>
    </r>
    <r>
      <rPr>
        <b/>
        <u/>
        <sz val="11"/>
        <rFont val="Arial"/>
        <family val="2"/>
      </rPr>
      <t>Program Budget Year</t>
    </r>
  </si>
  <si>
    <r>
      <t xml:space="preserve">(5)
 # of Pay Periods to be </t>
    </r>
    <r>
      <rPr>
        <b/>
        <u/>
        <sz val="11"/>
        <rFont val="Arial"/>
        <family val="2"/>
      </rPr>
      <t>Paid for Positions in this</t>
    </r>
    <r>
      <rPr>
        <b/>
        <sz val="11"/>
        <rFont val="Arial"/>
        <family val="2"/>
      </rPr>
      <t xml:space="preserve"> </t>
    </r>
    <r>
      <rPr>
        <b/>
        <u/>
        <sz val="11"/>
        <rFont val="Arial"/>
        <family val="2"/>
      </rPr>
      <t>Program Budget Year</t>
    </r>
  </si>
  <si>
    <t>(6)      
  Hours per Pay Period (leave blank if the employee is salary)</t>
  </si>
  <si>
    <t>(7)                 % Time Budgeted on Project</t>
  </si>
  <si>
    <t xml:space="preserve">(8) 
Position Budget Start Date </t>
  </si>
  <si>
    <t xml:space="preserve">(9) 
Position Budget End Date </t>
  </si>
  <si>
    <t>(10) 
Maximum Compensation for Each Pay Period and Per Employee</t>
  </si>
  <si>
    <t>(11)                 Grant Award Share</t>
  </si>
  <si>
    <t>(12)                                    Other Share</t>
  </si>
  <si>
    <t>(13)           Total Program Cost</t>
  </si>
  <si>
    <t>(14)                                                                                                                                                                                    Job Responsibilities</t>
  </si>
  <si>
    <t>TOTAL FROM FORM 2A</t>
  </si>
  <si>
    <t>Only for Use if Additional Employee Lines are Required</t>
  </si>
  <si>
    <t>TOTAL FROM FORM 2B</t>
  </si>
  <si>
    <t>TOTAL FROM FORM 2C</t>
  </si>
  <si>
    <t>(15) TOTALS</t>
  </si>
  <si>
    <t>Totals must match Form 1 Acct #0005</t>
  </si>
  <si>
    <t>STIPENDS OVER $600 PER INDIVIDUAL</t>
  </si>
  <si>
    <t>(16) TOTALS</t>
  </si>
  <si>
    <t>Fringe Benefits and Total Personnel Cost</t>
  </si>
  <si>
    <t>Item</t>
  </si>
  <si>
    <t>Grant Award Share</t>
  </si>
  <si>
    <t>Other Share</t>
  </si>
  <si>
    <t>Total Cost</t>
  </si>
  <si>
    <t>Rate</t>
  </si>
  <si>
    <t>Calculations</t>
  </si>
  <si>
    <r>
      <rPr>
        <b/>
        <sz val="11"/>
        <rFont val="Arial"/>
        <family val="2"/>
      </rPr>
      <t>17.</t>
    </r>
    <r>
      <rPr>
        <sz val="11"/>
        <rFont val="Arial"/>
        <family val="2"/>
      </rPr>
      <t xml:space="preserve"> Social Security</t>
    </r>
  </si>
  <si>
    <r>
      <rPr>
        <b/>
        <sz val="11"/>
        <rFont val="Arial"/>
        <family val="2"/>
      </rPr>
      <t>18.</t>
    </r>
    <r>
      <rPr>
        <sz val="11"/>
        <rFont val="Arial"/>
        <family val="2"/>
      </rPr>
      <t xml:space="preserve"> Medicare</t>
    </r>
  </si>
  <si>
    <r>
      <rPr>
        <b/>
        <sz val="11"/>
        <rFont val="Arial"/>
        <family val="2"/>
      </rPr>
      <t>19.</t>
    </r>
    <r>
      <rPr>
        <sz val="11"/>
        <rFont val="Arial"/>
        <family val="2"/>
      </rPr>
      <t xml:space="preserve"> State Unemployment Insurance</t>
    </r>
  </si>
  <si>
    <t>Formula must include (= RoundUP( ))</t>
  </si>
  <si>
    <r>
      <rPr>
        <b/>
        <sz val="11"/>
        <rFont val="Arial"/>
        <family val="2"/>
      </rPr>
      <t>20.</t>
    </r>
    <r>
      <rPr>
        <sz val="11"/>
        <rFont val="Arial"/>
        <family val="2"/>
      </rPr>
      <t xml:space="preserve"> State Workers Compensation</t>
    </r>
  </si>
  <si>
    <r>
      <rPr>
        <b/>
        <sz val="11"/>
        <rFont val="Arial"/>
        <family val="2"/>
      </rPr>
      <t>21.</t>
    </r>
    <r>
      <rPr>
        <sz val="11"/>
        <rFont val="Arial"/>
        <family val="2"/>
      </rPr>
      <t xml:space="preserve"> Other (Please list)</t>
    </r>
  </si>
  <si>
    <r>
      <rPr>
        <b/>
        <sz val="11"/>
        <rFont val="Arial"/>
        <family val="2"/>
      </rPr>
      <t>22.</t>
    </r>
    <r>
      <rPr>
        <sz val="11"/>
        <rFont val="Arial"/>
        <family val="2"/>
      </rPr>
      <t xml:space="preserve"> Other (Please list)</t>
    </r>
  </si>
  <si>
    <r>
      <rPr>
        <b/>
        <sz val="11"/>
        <rFont val="Arial"/>
        <family val="2"/>
      </rPr>
      <t>23.</t>
    </r>
    <r>
      <rPr>
        <sz val="11"/>
        <rFont val="Arial"/>
        <family val="2"/>
      </rPr>
      <t xml:space="preserve"> Total Fringe Benefits (Lines11-15)</t>
    </r>
  </si>
  <si>
    <t>Totals must match Form 1 Acct #0044</t>
  </si>
  <si>
    <r>
      <rPr>
        <b/>
        <sz val="11"/>
        <rFont val="Arial"/>
        <family val="2"/>
      </rPr>
      <t>24.</t>
    </r>
    <r>
      <rPr>
        <sz val="11"/>
        <rFont val="Arial"/>
        <family val="2"/>
      </rPr>
      <t xml:space="preserve"> Total Personnel Costs (Line 10 plus Line 16)</t>
    </r>
  </si>
  <si>
    <t xml:space="preserve">* Agencies are required to certify the payment of all required taxes with all invoices requesting reimbursement for personnel expenses. </t>
  </si>
  <si>
    <t>City of Chicago Personnel Budget (Form 2A)</t>
  </si>
  <si>
    <r>
      <rPr>
        <b/>
        <sz val="11"/>
        <rFont val="Arial"/>
        <family val="2"/>
      </rPr>
      <t>D.</t>
    </r>
    <r>
      <rPr>
        <sz val="11"/>
        <rFont val="Arial"/>
        <family val="2"/>
      </rPr>
      <t xml:space="preserve"> Standard PO (Release) #</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</si>
  <si>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</si>
  <si>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</si>
  <si>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(7)                 
% Time Budgeted on Project</t>
  </si>
  <si>
    <t xml:space="preserve">(9) Position Budget End Date </t>
  </si>
  <si>
    <t>City of Chicago Personnel Budget (Form 2B)</t>
  </si>
  <si>
    <t xml:space="preserve">(9)
 Position Budget End Date </t>
  </si>
  <si>
    <t>City of Chicago Personnel Budget (Form 2C)</t>
  </si>
  <si>
    <t>(10)
 Maximum Compensation for Each Pay Period and Per Employee</t>
  </si>
  <si>
    <t>City of Chicago Non-Personnel Budget (Form 3)</t>
  </si>
  <si>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</si>
  <si>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</si>
  <si>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D.</t>
    </r>
    <r>
      <rPr>
        <sz val="11"/>
        <rFont val="Arial"/>
        <family val="2"/>
      </rPr>
      <t xml:space="preserve"> Non-Personnel Summary for Year:
</t>
    </r>
  </si>
  <si>
    <t>***ALL COLUMNS  /  ROWS MUST BALANCE***</t>
  </si>
  <si>
    <t>(1) Item of Expenditure</t>
  </si>
  <si>
    <t>(2) 
Acct#</t>
  </si>
  <si>
    <t>(3)                 Grant Award Share</t>
  </si>
  <si>
    <t>(4) 
Other Share</t>
  </si>
  <si>
    <t>(5) 
Total Cost</t>
  </si>
  <si>
    <t>(6) Description and Justification for Total Cost</t>
  </si>
  <si>
    <t>NA</t>
  </si>
  <si>
    <r>
      <rPr>
        <b/>
        <sz val="11"/>
        <rFont val="Arial"/>
        <family val="2"/>
      </rPr>
      <t xml:space="preserve">   Indirect 
</t>
    </r>
    <r>
      <rPr>
        <sz val="11"/>
        <rFont val="Arial"/>
        <family val="2"/>
      </rPr>
      <t>(see requirements below)</t>
    </r>
    <r>
      <rPr>
        <sz val="11"/>
        <color indexed="10"/>
        <rFont val="Arial"/>
        <family val="2"/>
      </rPr>
      <t>*</t>
    </r>
    <r>
      <rPr>
        <sz val="11"/>
        <rFont val="Arial"/>
        <family val="2"/>
      </rPr>
      <t xml:space="preserve"> </t>
    </r>
  </si>
  <si>
    <t>A.     OPTION 1 (10% DE MINIMUS RATE):
[ENTER AGENCY NAME] confirms that it has never had a federally approved indirect cost rate, pursuant to 2 CFR 200.331(a)(4), and elects to use the 10% De Minimus rate 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t>
  </si>
  <si>
    <t xml:space="preserve">   Other:</t>
  </si>
  <si>
    <t>(7) TOTALS</t>
  </si>
  <si>
    <t>Totals must match Form 1 Non-Personnel accounts</t>
  </si>
  <si>
    <t>B.     OPTION 2 (FEDERALLY APPROVED RATE):
[ENTER AGENCY NAME] confirms that there is a federally approved indirect cost rate, pursuant to 2 CFR 200.331(a)(4) of the Uniform Guidance,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and Other cost], less equipment and less indirect cost, multiplied by the indirect Cost Rate, as approved by the City department and agency.</t>
  </si>
  <si>
    <t>C.     OPTION 3 (STATE APPROVED RATE):
[ENTER AGENCY NAME] confirms that there is a State of Illinois-approved indirect cost rate, pursuant to the State of Illinois approved indirect cost rate (State of Illinois Negotiated Indirect Cost Rate Agreement (NICRA), Title 44 Section 7000.420,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Equipment, and Other cost] less equipment and less indirect cost, multiplied by the indirect Cost Rate, as approved by the City department and agency.</t>
  </si>
  <si>
    <t xml:space="preserve">D.    OPTION 4 (ELECT TO DECLINE INDIRECT COST RECOVERY) </t>
  </si>
  <si>
    <r>
      <rPr>
        <b/>
        <sz val="11"/>
        <rFont val="Arial"/>
        <family val="2"/>
      </rPr>
      <t xml:space="preserve">R. </t>
    </r>
    <r>
      <rPr>
        <sz val="11"/>
        <rFont val="Arial"/>
        <family val="2"/>
      </rPr>
      <t>Unique Entity Identifier (UEI) (Federal Only)</t>
    </r>
  </si>
  <si>
    <t>= .0620 x Section13 Total</t>
  </si>
  <si>
    <t>= .0145 x Section 13 Total</t>
  </si>
  <si>
    <t xml:space="preserve">                      (i.e. Stipends)</t>
  </si>
  <si>
    <r>
      <rPr>
        <b/>
        <sz val="11"/>
        <rFont val="Arial"/>
        <family val="2"/>
      </rPr>
      <t>Operating/Technical</t>
    </r>
    <r>
      <rPr>
        <sz val="11"/>
        <rFont val="Arial"/>
        <family val="2"/>
      </rPr>
      <t xml:space="preserve"> 
</t>
    </r>
  </si>
  <si>
    <r>
      <rPr>
        <b/>
        <sz val="11"/>
        <rFont val="Arial"/>
        <family val="2"/>
      </rPr>
      <t xml:space="preserve">Professional and Technical Services                 </t>
    </r>
    <r>
      <rPr>
        <sz val="11"/>
        <rFont val="Arial"/>
        <family val="2"/>
      </rPr>
      <t xml:space="preserve">                    </t>
    </r>
  </si>
  <si>
    <r>
      <rPr>
        <b/>
        <sz val="11"/>
        <rFont val="Arial"/>
        <family val="2"/>
      </rPr>
      <t xml:space="preserve">Travel     </t>
    </r>
    <r>
      <rPr>
        <sz val="11"/>
        <rFont val="Arial"/>
        <family val="2"/>
      </rPr>
      <t xml:space="preserve">                                                                                                </t>
    </r>
  </si>
  <si>
    <r>
      <rPr>
        <b/>
        <sz val="11"/>
        <rFont val="Arial"/>
        <family val="2"/>
      </rPr>
      <t xml:space="preserve">Equipment </t>
    </r>
    <r>
      <rPr>
        <sz val="11"/>
        <rFont val="Arial"/>
        <family val="2"/>
      </rPr>
      <t xml:space="preserve">                                                                                                    </t>
    </r>
  </si>
  <si>
    <t>Dennis K. Small Jr.</t>
  </si>
  <si>
    <t>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</si>
</sst>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23"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b/>
      <sz val="16"/>
      <name val="Arial"/>
      <family val="2"/>
    </font>
    <font>
      <sz val="10"/>
      <name val="Arial"/>
      <family val="2"/>
    </font>
    <font>
      <b/>
      <sz val="14"/>
      <color rgb="FFFF0000"/>
      <name val="Arial"/>
      <family val="2"/>
    </font>
    <font>
      <b/>
      <sz val="14"/>
      <name val="Arial"/>
      <family val="2"/>
    </font>
    <font>
      <i/>
      <sz val="11"/>
      <name val="Arial"/>
      <family val="2"/>
    </font>
    <font>
      <sz val="8"/>
      <name val="Arial"/>
      <family val="2"/>
    </font>
    <font>
      <sz val="11"/>
      <color theme="1"/>
      <name val="Arial"/>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7" fillId="0" borderId="0" applyFont="0" applyFill="0" applyBorder="0" applyAlignment="0" applyProtection="0"/>
  </cellStyleXfs>
  <cellXfs count="240">
    <xf numFmtId="0" fontId="0" fillId="0" borderId="0" xfId="0"/>
    <xf numFmtId="0" fontId="4" fillId="0" borderId="0" xfId="0" applyFont="1"/>
    <xf numFmtId="0" fontId="4" fillId="0" borderId="0" xfId="0" applyFont="1" applyAlignment="1">
      <alignment horizontal="left"/>
    </xf>
    <xf numFmtId="0" fontId="6" fillId="0" borderId="0" xfId="0" applyFont="1"/>
    <xf numFmtId="0" fontId="5" fillId="0" borderId="0" xfId="0" applyFont="1" applyAlignment="1">
      <alignment horizontal="center" wrapText="1"/>
    </xf>
    <xf numFmtId="0" fontId="4" fillId="2" borderId="1" xfId="0" applyFont="1" applyFill="1" applyBorder="1" applyAlignment="1" applyProtection="1">
      <alignment horizontal="center" wrapText="1"/>
      <protection locked="0"/>
    </xf>
    <xf numFmtId="10" fontId="4" fillId="2" borderId="1" xfId="0" applyNumberFormat="1" applyFont="1" applyFill="1" applyBorder="1" applyAlignment="1" applyProtection="1">
      <alignment horizontal="center" wrapText="1"/>
      <protection locked="0"/>
    </xf>
    <xf numFmtId="0" fontId="4" fillId="2" borderId="1" xfId="1" applyNumberFormat="1" applyFont="1" applyFill="1" applyBorder="1" applyAlignment="1" applyProtection="1">
      <alignment horizontal="center" wrapText="1"/>
      <protection locked="0"/>
    </xf>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5" fontId="4" fillId="0" borderId="1" xfId="0" applyNumberFormat="1" applyFont="1" applyBorder="1"/>
    <xf numFmtId="164" fontId="4" fillId="2" borderId="1" xfId="0" applyNumberFormat="1" applyFont="1" applyFill="1" applyBorder="1" applyProtection="1">
      <protection locked="0"/>
    </xf>
    <xf numFmtId="0" fontId="7" fillId="0" borderId="0" xfId="0" applyFont="1"/>
    <xf numFmtId="0" fontId="4" fillId="0" borderId="2" xfId="0" applyFont="1" applyBorder="1"/>
    <xf numFmtId="0" fontId="0" fillId="0" borderId="0" xfId="0"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4" fillId="0" borderId="5" xfId="0" applyFont="1" applyBorder="1"/>
    <xf numFmtId="0" fontId="4" fillId="5" borderId="0" xfId="0" applyFont="1" applyFill="1" applyAlignment="1">
      <alignment horizontal="center"/>
    </xf>
    <xf numFmtId="0" fontId="4" fillId="5" borderId="0" xfId="0" applyFont="1" applyFill="1"/>
    <xf numFmtId="0" fontId="6" fillId="0" borderId="0" xfId="0" applyFont="1" applyProtection="1">
      <protection locked="0"/>
    </xf>
    <xf numFmtId="0" fontId="5" fillId="0" borderId="0" xfId="0" applyFont="1" applyAlignment="1" applyProtection="1">
      <alignment horizontal="center" wrapText="1"/>
      <protection locked="0"/>
    </xf>
    <xf numFmtId="164" fontId="0" fillId="0" borderId="0" xfId="0" applyNumberFormat="1" applyProtection="1">
      <protection locked="0"/>
    </xf>
    <xf numFmtId="164" fontId="4" fillId="0" borderId="1" xfId="0" applyNumberFormat="1" applyFont="1" applyBorder="1"/>
    <xf numFmtId="0" fontId="7" fillId="0" borderId="1" xfId="0" applyFont="1" applyBorder="1" applyAlignment="1">
      <alignment horizontal="center"/>
    </xf>
    <xf numFmtId="0" fontId="5" fillId="0" borderId="1" xfId="0" applyFont="1" applyBorder="1" applyAlignment="1">
      <alignment horizontal="center"/>
    </xf>
    <xf numFmtId="49" fontId="4" fillId="0" borderId="1" xfId="0" applyNumberFormat="1" applyFont="1" applyBorder="1" applyAlignment="1">
      <alignment horizontal="center" vertical="center"/>
    </xf>
    <xf numFmtId="164" fontId="4" fillId="5" borderId="1" xfId="1" applyNumberFormat="1" applyFont="1" applyFill="1" applyBorder="1" applyAlignment="1" applyProtection="1">
      <alignment horizontal="right" wrapText="1"/>
    </xf>
    <xf numFmtId="0" fontId="4" fillId="0" borderId="1" xfId="0" applyFont="1" applyBorder="1" applyAlignment="1">
      <alignment horizontal="left" vertical="center" indent="1"/>
    </xf>
    <xf numFmtId="0" fontId="4" fillId="0" borderId="1" xfId="0" quotePrefix="1" applyFont="1" applyBorder="1" applyAlignment="1">
      <alignment horizontal="center" vertical="center"/>
    </xf>
    <xf numFmtId="0" fontId="13" fillId="0" borderId="0" xfId="0" applyFont="1"/>
    <xf numFmtId="164" fontId="4" fillId="5" borderId="8" xfId="1" applyNumberFormat="1" applyFont="1" applyFill="1" applyBorder="1" applyAlignment="1" applyProtection="1">
      <alignment horizontal="center" wrapText="1"/>
    </xf>
    <xf numFmtId="0" fontId="4" fillId="0" borderId="1" xfId="2" applyNumberFormat="1" applyFont="1" applyBorder="1" applyAlignment="1" applyProtection="1">
      <alignment horizontal="center"/>
    </xf>
    <xf numFmtId="0" fontId="5" fillId="0" borderId="0" xfId="0" applyFont="1"/>
    <xf numFmtId="165" fontId="4" fillId="2" borderId="1" xfId="1" applyNumberFormat="1" applyFont="1" applyFill="1" applyBorder="1" applyAlignment="1" applyProtection="1">
      <alignment horizontal="right" wrapText="1"/>
      <protection locked="0"/>
    </xf>
    <xf numFmtId="44" fontId="4" fillId="5" borderId="0" xfId="1" applyFont="1" applyFill="1" applyProtection="1"/>
    <xf numFmtId="44" fontId="4" fillId="5" borderId="6" xfId="1" applyFont="1" applyFill="1" applyBorder="1" applyProtection="1"/>
    <xf numFmtId="44" fontId="4" fillId="5" borderId="0" xfId="1" applyFont="1" applyFill="1" applyProtection="1">
      <protection locked="0"/>
    </xf>
    <xf numFmtId="44" fontId="0" fillId="5" borderId="0" xfId="1" applyFont="1" applyFill="1" applyProtection="1">
      <protection locked="0"/>
    </xf>
    <xf numFmtId="9" fontId="14" fillId="0" borderId="11" xfId="0" applyNumberFormat="1" applyFont="1" applyBorder="1"/>
    <xf numFmtId="164" fontId="5" fillId="0" borderId="0" xfId="0" applyNumberFormat="1" applyFont="1" applyAlignment="1" applyProtection="1">
      <alignment horizontal="center" wrapText="1"/>
      <protection locked="0"/>
    </xf>
    <xf numFmtId="0" fontId="9" fillId="0" borderId="0" xfId="0" applyFont="1" applyProtection="1">
      <protection locked="0"/>
    </xf>
    <xf numFmtId="164" fontId="4" fillId="7" borderId="1" xfId="1" applyNumberFormat="1" applyFont="1" applyFill="1" applyBorder="1" applyAlignment="1" applyProtection="1">
      <alignment horizontal="right" wrapText="1"/>
      <protection locked="0"/>
    </xf>
    <xf numFmtId="0" fontId="4" fillId="7" borderId="1" xfId="1" applyNumberFormat="1" applyFont="1" applyFill="1" applyBorder="1" applyAlignment="1" applyProtection="1">
      <alignment horizontal="center" wrapText="1"/>
      <protection locked="0"/>
    </xf>
    <xf numFmtId="0" fontId="4" fillId="7" borderId="8" xfId="1" applyNumberFormat="1" applyFont="1" applyFill="1" applyBorder="1" applyAlignment="1" applyProtection="1">
      <alignment horizontal="center" wrapText="1"/>
      <protection locked="0"/>
    </xf>
    <xf numFmtId="49" fontId="4" fillId="0" borderId="1" xfId="0" quotePrefix="1" applyNumberFormat="1" applyFont="1" applyBorder="1"/>
    <xf numFmtId="10" fontId="4" fillId="7" borderId="9" xfId="0" applyNumberFormat="1" applyFont="1" applyFill="1" applyBorder="1" applyAlignment="1" applyProtection="1">
      <alignment horizontal="center" wrapText="1"/>
      <protection locked="0"/>
    </xf>
    <xf numFmtId="10" fontId="4" fillId="0" borderId="1" xfId="2" applyNumberFormat="1" applyFont="1" applyBorder="1" applyProtection="1"/>
    <xf numFmtId="10" fontId="4" fillId="2" borderId="1" xfId="2" applyNumberFormat="1" applyFont="1" applyFill="1" applyBorder="1" applyProtection="1">
      <protection locked="0"/>
    </xf>
    <xf numFmtId="164" fontId="5" fillId="0" borderId="1" xfId="1" applyNumberFormat="1" applyFont="1" applyBorder="1" applyAlignment="1" applyProtection="1">
      <alignment horizontal="center"/>
    </xf>
    <xf numFmtId="164" fontId="5" fillId="0" borderId="4" xfId="0" applyNumberFormat="1" applyFont="1" applyBorder="1" applyAlignment="1">
      <alignment horizontal="right"/>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8"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5" fillId="3" borderId="0" xfId="0" applyFont="1" applyFill="1"/>
    <xf numFmtId="164" fontId="5" fillId="0" borderId="4" xfId="0" applyNumberFormat="1" applyFont="1" applyBorder="1"/>
    <xf numFmtId="164" fontId="4" fillId="6" borderId="1" xfId="1" applyNumberFormat="1" applyFont="1" applyFill="1" applyBorder="1" applyAlignment="1" applyProtection="1">
      <alignment horizontal="right" wrapText="1"/>
      <protection locked="0"/>
    </xf>
    <xf numFmtId="0" fontId="4" fillId="0" borderId="0" xfId="0" applyFont="1" applyAlignment="1">
      <alignment vertical="top" wrapText="1"/>
    </xf>
    <xf numFmtId="0" fontId="5" fillId="0" borderId="0" xfId="0" applyFont="1" applyAlignment="1" applyProtection="1">
      <alignment horizontal="center" vertical="center"/>
      <protection locked="0"/>
    </xf>
    <xf numFmtId="43" fontId="5" fillId="0" borderId="0" xfId="4" applyFont="1" applyAlignment="1" applyProtection="1">
      <alignment horizontal="center" wrapText="1"/>
      <protection locked="0"/>
    </xf>
    <xf numFmtId="43" fontId="4" fillId="5" borderId="1" xfId="4" applyFont="1" applyFill="1" applyBorder="1" applyAlignment="1" applyProtection="1">
      <alignment wrapText="1"/>
    </xf>
    <xf numFmtId="165" fontId="5" fillId="0" borderId="0" xfId="0" applyNumberFormat="1" applyFont="1" applyAlignment="1" applyProtection="1">
      <alignment horizontal="center" wrapText="1"/>
      <protection locked="0"/>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164" fontId="4" fillId="6" borderId="1" xfId="0" applyNumberFormat="1" applyFont="1" applyFill="1" applyBorder="1" applyProtection="1">
      <protection locked="0"/>
    </xf>
    <xf numFmtId="9" fontId="14" fillId="0" borderId="0" xfId="0" applyNumberFormat="1" applyFont="1" applyAlignment="1">
      <alignment horizontal="center"/>
    </xf>
    <xf numFmtId="0" fontId="5" fillId="0" borderId="2" xfId="0" applyFont="1" applyBorder="1" applyAlignment="1">
      <alignment horizontal="center"/>
    </xf>
    <xf numFmtId="166" fontId="4" fillId="0" borderId="1" xfId="0" applyNumberFormat="1" applyFont="1" applyBorder="1"/>
    <xf numFmtId="5" fontId="4" fillId="6" borderId="1" xfId="0" applyNumberFormat="1" applyFont="1" applyFill="1" applyBorder="1" applyProtection="1">
      <protection locked="0"/>
    </xf>
    <xf numFmtId="0" fontId="4" fillId="0" borderId="0" xfId="0" applyFont="1" applyAlignment="1">
      <alignment wrapText="1"/>
    </xf>
    <xf numFmtId="0" fontId="18" fillId="8" borderId="0" xfId="0" applyFont="1" applyFill="1"/>
    <xf numFmtId="0" fontId="19" fillId="8" borderId="0" xfId="0" applyFont="1" applyFill="1"/>
    <xf numFmtId="0" fontId="19" fillId="8" borderId="0" xfId="0" applyFont="1" applyFill="1" applyProtection="1">
      <protection locked="0"/>
    </xf>
    <xf numFmtId="0" fontId="20" fillId="2" borderId="1" xfId="0" quotePrefix="1" applyFont="1" applyFill="1" applyBorder="1" applyProtection="1">
      <protection locked="0"/>
    </xf>
    <xf numFmtId="44" fontId="4" fillId="0" borderId="0" xfId="1" applyFont="1"/>
    <xf numFmtId="44" fontId="4" fillId="0" borderId="0" xfId="1" applyFont="1" applyAlignment="1">
      <alignment horizontal="left"/>
    </xf>
    <xf numFmtId="44" fontId="6" fillId="0" borderId="0" xfId="1" applyFont="1"/>
    <xf numFmtId="44" fontId="5" fillId="0" borderId="0" xfId="1" applyFont="1" applyAlignment="1">
      <alignment horizontal="center" wrapText="1"/>
    </xf>
    <xf numFmtId="44" fontId="5" fillId="0" borderId="0" xfId="1" applyFont="1"/>
    <xf numFmtId="44" fontId="0" fillId="0" borderId="0" xfId="1" applyFont="1"/>
    <xf numFmtId="0" fontId="0" fillId="0" borderId="0" xfId="0" applyAlignment="1" applyProtection="1">
      <alignment wrapText="1"/>
      <protection locked="0"/>
    </xf>
    <xf numFmtId="164" fontId="5" fillId="7" borderId="8" xfId="1" applyNumberFormat="1" applyFont="1" applyFill="1" applyBorder="1" applyAlignment="1" applyProtection="1">
      <alignment horizontal="right" wrapText="1"/>
    </xf>
    <xf numFmtId="14" fontId="4" fillId="0" borderId="0" xfId="0" applyNumberFormat="1" applyFont="1" applyAlignment="1">
      <alignment horizontal="left"/>
    </xf>
    <xf numFmtId="14" fontId="4" fillId="0" borderId="0" xfId="0" applyNumberFormat="1" applyFont="1"/>
    <xf numFmtId="14" fontId="5" fillId="0" borderId="1" xfId="0" applyNumberFormat="1" applyFont="1" applyBorder="1" applyAlignment="1">
      <alignment horizontal="center" wrapText="1"/>
    </xf>
    <xf numFmtId="14" fontId="4" fillId="2" borderId="1" xfId="0" applyNumberFormat="1" applyFont="1" applyFill="1" applyBorder="1" applyAlignment="1" applyProtection="1">
      <alignment horizontal="center" wrapText="1"/>
      <protection locked="0"/>
    </xf>
    <xf numFmtId="14" fontId="4" fillId="7" borderId="9" xfId="0" applyNumberFormat="1" applyFont="1" applyFill="1" applyBorder="1" applyAlignment="1" applyProtection="1">
      <alignment horizontal="center" wrapText="1"/>
      <protection locked="0"/>
    </xf>
    <xf numFmtId="14" fontId="5" fillId="7" borderId="1" xfId="2" applyNumberFormat="1" applyFont="1" applyFill="1" applyBorder="1" applyAlignment="1" applyProtection="1">
      <alignment horizontal="center"/>
    </xf>
    <xf numFmtId="14" fontId="4" fillId="0" borderId="6" xfId="0" applyNumberFormat="1" applyFont="1" applyBorder="1"/>
    <xf numFmtId="14" fontId="4" fillId="0" borderId="0" xfId="0" applyNumberFormat="1" applyFont="1" applyProtection="1">
      <protection locked="0"/>
    </xf>
    <xf numFmtId="14" fontId="0" fillId="0" borderId="0" xfId="0" applyNumberFormat="1" applyProtection="1">
      <protection locked="0"/>
    </xf>
    <xf numFmtId="0" fontId="22" fillId="2" borderId="1" xfId="0" applyFont="1" applyFill="1" applyBorder="1" applyAlignment="1" applyProtection="1">
      <alignment horizontal="center" wrapText="1"/>
      <protection locked="0"/>
    </xf>
    <xf numFmtId="165" fontId="22" fillId="2" borderId="1" xfId="1" applyNumberFormat="1" applyFont="1" applyFill="1" applyBorder="1" applyAlignment="1" applyProtection="1">
      <alignment horizontal="right" wrapText="1"/>
      <protection locked="0"/>
    </xf>
    <xf numFmtId="0" fontId="22" fillId="2" borderId="1" xfId="1" applyNumberFormat="1" applyFont="1" applyFill="1" applyBorder="1" applyAlignment="1" applyProtection="1">
      <alignment horizontal="center" wrapText="1"/>
      <protection locked="0"/>
    </xf>
    <xf numFmtId="10" fontId="22" fillId="2" borderId="1" xfId="0" applyNumberFormat="1" applyFont="1" applyFill="1" applyBorder="1" applyAlignment="1" applyProtection="1">
      <alignment horizontal="center" wrapText="1"/>
      <protection locked="0"/>
    </xf>
    <xf numFmtId="14" fontId="22" fillId="2" borderId="1" xfId="0" applyNumberFormat="1" applyFont="1" applyFill="1" applyBorder="1" applyAlignment="1" applyProtection="1">
      <alignment horizontal="center" wrapText="1"/>
      <protection locked="0"/>
    </xf>
    <xf numFmtId="164" fontId="22" fillId="6" borderId="1" xfId="1" applyNumberFormat="1" applyFont="1" applyFill="1" applyBorder="1" applyAlignment="1" applyProtection="1">
      <alignment horizontal="right" wrapText="1"/>
      <protection locked="0"/>
    </xf>
    <xf numFmtId="164" fontId="4" fillId="6" borderId="1" xfId="0" applyNumberFormat="1" applyFont="1" applyFill="1" applyBorder="1" applyAlignment="1" applyProtection="1">
      <alignment horizontal="right"/>
      <protection locked="0"/>
    </xf>
    <xf numFmtId="6" fontId="5" fillId="0" borderId="4" xfId="0" applyNumberFormat="1" applyFont="1" applyBorder="1" applyAlignment="1">
      <alignment horizontal="right"/>
    </xf>
    <xf numFmtId="0" fontId="5" fillId="8" borderId="2" xfId="0" applyFont="1" applyFill="1" applyBorder="1" applyAlignment="1" applyProtection="1">
      <alignment horizontal="center"/>
      <protection locked="0"/>
    </xf>
    <xf numFmtId="164" fontId="4" fillId="0" borderId="1" xfId="1" applyNumberFormat="1" applyFont="1" applyFill="1" applyBorder="1" applyAlignment="1" applyProtection="1">
      <alignment horizontal="right" wrapText="1"/>
    </xf>
    <xf numFmtId="0" fontId="4" fillId="5" borderId="1" xfId="0" applyFont="1" applyFill="1" applyBorder="1" applyAlignment="1">
      <alignment horizontal="center" wrapText="1"/>
    </xf>
    <xf numFmtId="0" fontId="1" fillId="0" borderId="0" xfId="0" applyFont="1" applyAlignment="1" applyProtection="1">
      <alignment wrapText="1"/>
      <protection locked="0"/>
    </xf>
    <xf numFmtId="0" fontId="5" fillId="5" borderId="1" xfId="1" applyNumberFormat="1" applyFont="1" applyFill="1" applyBorder="1" applyAlignment="1" applyProtection="1">
      <alignment horizontal="center" wrapText="1"/>
    </xf>
    <xf numFmtId="0" fontId="4" fillId="0" borderId="1" xfId="0" applyFont="1" applyBorder="1"/>
    <xf numFmtId="0" fontId="4" fillId="6" borderId="1" xfId="0" applyFont="1" applyFill="1" applyBorder="1"/>
    <xf numFmtId="0" fontId="7" fillId="6" borderId="1" xfId="0" applyFont="1" applyFill="1" applyBorder="1" applyAlignment="1">
      <alignment horizontal="center"/>
    </xf>
    <xf numFmtId="0" fontId="4" fillId="5" borderId="0" xfId="0" applyFont="1" applyFill="1" applyProtection="1">
      <protection locked="0"/>
    </xf>
    <xf numFmtId="164" fontId="4" fillId="0" borderId="1" xfId="0" applyNumberFormat="1" applyFont="1" applyBorder="1" applyProtection="1">
      <protection locked="0"/>
    </xf>
    <xf numFmtId="0" fontId="4" fillId="6" borderId="1" xfId="0" applyFont="1" applyFill="1" applyBorder="1" applyProtection="1">
      <protection locked="0"/>
    </xf>
    <xf numFmtId="164" fontId="4" fillId="5" borderId="1" xfId="0" applyNumberFormat="1" applyFont="1" applyFill="1" applyBorder="1" applyAlignment="1">
      <alignment horizontal="right"/>
    </xf>
    <xf numFmtId="10" fontId="4" fillId="2" borderId="1" xfId="1" applyNumberFormat="1" applyFont="1" applyFill="1" applyBorder="1" applyAlignment="1" applyProtection="1">
      <alignment horizontal="center" wrapText="1"/>
      <protection locked="0"/>
    </xf>
    <xf numFmtId="14" fontId="4" fillId="2" borderId="1" xfId="1" applyNumberFormat="1" applyFont="1" applyFill="1" applyBorder="1" applyAlignment="1" applyProtection="1">
      <alignment horizontal="center" wrapText="1"/>
      <protection locked="0"/>
    </xf>
    <xf numFmtId="165" fontId="4" fillId="2" borderId="1" xfId="0" applyNumberFormat="1" applyFont="1" applyFill="1" applyBorder="1" applyAlignment="1" applyProtection="1">
      <alignment horizontal="center" wrapText="1"/>
      <protection locked="0"/>
    </xf>
    <xf numFmtId="9" fontId="4" fillId="2" borderId="1" xfId="2" applyFont="1" applyFill="1" applyBorder="1" applyAlignment="1" applyProtection="1">
      <alignment horizontal="center" wrapText="1"/>
      <protection locked="0"/>
    </xf>
    <xf numFmtId="0" fontId="4" fillId="0" borderId="0" xfId="0" applyFont="1" applyAlignment="1">
      <alignment horizontal="center"/>
    </xf>
    <xf numFmtId="0" fontId="5" fillId="0" borderId="0" xfId="0" applyFont="1" applyAlignment="1">
      <alignment horizontal="center"/>
    </xf>
    <xf numFmtId="0" fontId="9" fillId="0" borderId="6" xfId="0" applyFont="1" applyBorder="1" applyAlignment="1">
      <alignment horizontal="left"/>
    </xf>
    <xf numFmtId="0" fontId="9" fillId="0" borderId="7" xfId="0" applyFont="1" applyBorder="1" applyAlignment="1">
      <alignment horizontal="left"/>
    </xf>
    <xf numFmtId="0" fontId="4" fillId="0" borderId="0" xfId="0" applyFont="1" applyAlignment="1">
      <alignment horizontal="left" wrapText="1"/>
    </xf>
    <xf numFmtId="0" fontId="5" fillId="0" borderId="1" xfId="0" applyFont="1" applyBorder="1" applyAlignment="1">
      <alignment horizontal="center" wrapText="1"/>
    </xf>
    <xf numFmtId="0" fontId="5" fillId="0" borderId="0" xfId="0" applyFont="1" applyAlignment="1">
      <alignment horizontal="left"/>
    </xf>
    <xf numFmtId="0" fontId="12" fillId="0" borderId="0" xfId="0" applyFont="1" applyAlignment="1">
      <alignment horizontal="center"/>
    </xf>
    <xf numFmtId="0" fontId="4" fillId="0" borderId="6" xfId="0" applyFont="1" applyBorder="1" applyAlignment="1">
      <alignment horizontal="left"/>
    </xf>
    <xf numFmtId="0" fontId="5" fillId="0" borderId="5" xfId="0" applyFont="1" applyBorder="1" applyAlignment="1">
      <alignment horizontal="center" wrapText="1"/>
    </xf>
    <xf numFmtId="0" fontId="4" fillId="0" borderId="6" xfId="0" applyFont="1" applyBorder="1"/>
    <xf numFmtId="0" fontId="7" fillId="5" borderId="0" xfId="0" applyFont="1" applyFill="1" applyAlignment="1">
      <alignment horizontal="center"/>
    </xf>
    <xf numFmtId="0" fontId="7" fillId="6" borderId="1" xfId="0" applyFont="1" applyFill="1" applyBorder="1" applyAlignment="1" applyProtection="1">
      <alignment horizontal="center"/>
      <protection locked="0"/>
    </xf>
    <xf numFmtId="0" fontId="7" fillId="0" borderId="7" xfId="0" applyFont="1" applyBorder="1" applyAlignment="1">
      <alignment horizontal="center"/>
    </xf>
    <xf numFmtId="0" fontId="3" fillId="0" borderId="0" xfId="0" applyFont="1" applyAlignment="1">
      <alignment horizontal="center"/>
    </xf>
    <xf numFmtId="0" fontId="4" fillId="0" borderId="5" xfId="0" applyFont="1" applyBorder="1" applyAlignment="1">
      <alignment horizontal="center" vertical="center" wrapText="1"/>
    </xf>
    <xf numFmtId="164" fontId="4" fillId="6" borderId="5" xfId="0" applyNumberFormat="1" applyFont="1" applyFill="1" applyBorder="1" applyAlignment="1" applyProtection="1">
      <alignment horizontal="left" wrapText="1"/>
      <protection locked="0"/>
    </xf>
    <xf numFmtId="0" fontId="16" fillId="0" borderId="0" xfId="0" applyFont="1" applyAlignment="1">
      <alignment horizontal="center"/>
    </xf>
    <xf numFmtId="0" fontId="4" fillId="0" borderId="0" xfId="0" applyFont="1" applyAlignment="1">
      <alignment horizontal="left" vertical="top" wrapText="1"/>
    </xf>
    <xf numFmtId="0" fontId="4" fillId="0" borderId="2" xfId="0" applyFont="1" applyBorder="1" applyAlignment="1">
      <alignment horizontal="center"/>
    </xf>
    <xf numFmtId="0" fontId="4" fillId="6" borderId="6" xfId="0" applyFont="1" applyFill="1" applyBorder="1" applyAlignment="1" applyProtection="1">
      <alignment horizontal="center"/>
      <protection locked="0"/>
    </xf>
    <xf numFmtId="0" fontId="4" fillId="0" borderId="6" xfId="0" applyFont="1" applyBorder="1" applyAlignment="1" applyProtection="1">
      <alignment horizontal="center"/>
      <protection locked="0"/>
    </xf>
    <xf numFmtId="0" fontId="4" fillId="2" borderId="6" xfId="0" applyFont="1" applyFill="1" applyBorder="1" applyAlignment="1" applyProtection="1">
      <alignment horizontal="center"/>
      <protection locked="0"/>
    </xf>
    <xf numFmtId="0" fontId="15" fillId="2" borderId="6" xfId="3" applyNumberFormat="1" applyFill="1" applyBorder="1" applyAlignment="1" applyProtection="1">
      <alignment horizontal="center" wrapText="1"/>
      <protection locked="0"/>
    </xf>
    <xf numFmtId="0" fontId="4" fillId="2" borderId="6" xfId="0" applyFont="1" applyFill="1" applyBorder="1" applyAlignment="1" applyProtection="1">
      <alignment horizontal="center" wrapText="1"/>
      <protection locked="0"/>
    </xf>
    <xf numFmtId="0" fontId="4" fillId="0" borderId="0" xfId="0" applyFont="1" applyAlignment="1">
      <alignment horizontal="center"/>
    </xf>
    <xf numFmtId="0" fontId="11" fillId="0" borderId="2" xfId="0" applyFont="1" applyBorder="1" applyAlignment="1">
      <alignment horizontal="center" vertical="center"/>
    </xf>
    <xf numFmtId="0" fontId="5" fillId="0" borderId="0" xfId="0" applyFont="1" applyAlignment="1">
      <alignment horizontal="center"/>
    </xf>
    <xf numFmtId="49" fontId="4" fillId="0" borderId="5" xfId="0" applyNumberFormat="1" applyFont="1" applyBorder="1" applyAlignment="1">
      <alignment horizontal="center"/>
    </xf>
    <xf numFmtId="49" fontId="4" fillId="0" borderId="7" xfId="0" applyNumberFormat="1" applyFont="1" applyBorder="1" applyAlignment="1">
      <alignment horizontal="center"/>
    </xf>
    <xf numFmtId="0" fontId="8" fillId="0" borderId="10" xfId="0" applyFont="1" applyBorder="1" applyAlignment="1">
      <alignment horizontal="center"/>
    </xf>
    <xf numFmtId="49" fontId="11" fillId="6" borderId="2" xfId="0" applyNumberFormat="1" applyFont="1" applyFill="1" applyBorder="1" applyAlignment="1" applyProtection="1">
      <alignment horizontal="left"/>
      <protection locked="0"/>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0" fontId="5" fillId="4" borderId="5" xfId="0" applyFont="1" applyFill="1" applyBorder="1" applyAlignment="1">
      <alignment horizontal="center"/>
    </xf>
    <xf numFmtId="0" fontId="5" fillId="4" borderId="7" xfId="0" applyFont="1" applyFill="1" applyBorder="1" applyAlignment="1">
      <alignment horizontal="center"/>
    </xf>
    <xf numFmtId="0" fontId="4" fillId="0" borderId="0" xfId="0" applyFont="1" applyAlignment="1">
      <alignment horizontal="left"/>
    </xf>
    <xf numFmtId="0" fontId="4" fillId="0" borderId="2" xfId="0" applyFont="1" applyBorder="1" applyAlignment="1" applyProtection="1">
      <alignment horizontal="center"/>
      <protection locked="0"/>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5" fillId="0" borderId="1" xfId="0" applyFont="1" applyBorder="1" applyAlignment="1">
      <alignment horizontal="left"/>
    </xf>
    <xf numFmtId="0" fontId="9" fillId="0" borderId="6" xfId="0" applyFont="1" applyBorder="1" applyAlignment="1">
      <alignment horizontal="left" wrapText="1"/>
    </xf>
    <xf numFmtId="0" fontId="9" fillId="0" borderId="7" xfId="0" applyFont="1" applyBorder="1" applyAlignment="1">
      <alignment horizontal="left" wrapText="1"/>
    </xf>
    <xf numFmtId="0" fontId="4" fillId="6" borderId="2" xfId="0" applyFont="1" applyFill="1" applyBorder="1" applyAlignment="1" applyProtection="1">
      <alignment horizontal="center" wrapText="1"/>
      <protection locked="0"/>
    </xf>
    <xf numFmtId="0" fontId="4" fillId="6" borderId="6" xfId="0" applyFont="1" applyFill="1" applyBorder="1" applyAlignment="1" applyProtection="1">
      <alignment horizontal="center" wrapText="1"/>
      <protection locked="0"/>
    </xf>
    <xf numFmtId="0" fontId="5" fillId="0" borderId="6" xfId="0" applyFont="1" applyBorder="1" applyAlignment="1">
      <alignment horizontal="center"/>
    </xf>
    <xf numFmtId="0" fontId="4" fillId="0" borderId="0" xfId="0" applyFont="1" applyAlignment="1">
      <alignment horizontal="left" wrapText="1"/>
    </xf>
    <xf numFmtId="164" fontId="5" fillId="0" borderId="6" xfId="0" applyNumberFormat="1" applyFont="1" applyBorder="1" applyAlignment="1">
      <alignment horizontal="center"/>
    </xf>
    <xf numFmtId="0" fontId="5" fillId="0" borderId="1" xfId="0" applyFont="1" applyBorder="1" applyAlignment="1">
      <alignment horizontal="center" wrapText="1"/>
    </xf>
    <xf numFmtId="0" fontId="5" fillId="6" borderId="10" xfId="0" applyFont="1" applyFill="1" applyBorder="1" applyAlignment="1">
      <alignment horizontal="center" wrapText="1"/>
    </xf>
    <xf numFmtId="0" fontId="4" fillId="6" borderId="10" xfId="0" applyFont="1" applyFill="1" applyBorder="1" applyAlignment="1" applyProtection="1">
      <alignment horizontal="center"/>
      <protection locked="0"/>
    </xf>
    <xf numFmtId="0" fontId="4" fillId="0" borderId="5" xfId="0" applyFont="1" applyBorder="1" applyAlignment="1">
      <alignment horizontal="center"/>
    </xf>
    <xf numFmtId="0" fontId="4" fillId="0" borderId="7" xfId="0" applyFont="1" applyBorder="1" applyAlignment="1">
      <alignment horizontal="center"/>
    </xf>
    <xf numFmtId="0" fontId="4" fillId="0" borderId="5" xfId="0" quotePrefix="1" applyFont="1" applyBorder="1" applyAlignment="1">
      <alignment horizontal="center"/>
    </xf>
    <xf numFmtId="0" fontId="9" fillId="0" borderId="6" xfId="0" applyFont="1" applyBorder="1" applyAlignment="1">
      <alignment horizontal="left"/>
    </xf>
    <xf numFmtId="0" fontId="9" fillId="0" borderId="7" xfId="0" applyFont="1" applyBorder="1" applyAlignment="1">
      <alignment horizontal="left"/>
    </xf>
    <xf numFmtId="0" fontId="5" fillId="0" borderId="0" xfId="0" applyFont="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12" fillId="0" borderId="0" xfId="0" applyFont="1" applyAlignment="1">
      <alignment horizontal="center"/>
    </xf>
    <xf numFmtId="0" fontId="4" fillId="0" borderId="2" xfId="0" applyFont="1" applyBorder="1" applyAlignment="1">
      <alignment horizontal="center" wrapText="1"/>
    </xf>
    <xf numFmtId="0" fontId="4" fillId="0" borderId="6" xfId="0" applyFont="1" applyBorder="1" applyAlignment="1">
      <alignment horizontal="center"/>
    </xf>
    <xf numFmtId="0" fontId="4" fillId="0" borderId="6" xfId="0" applyFont="1" applyBorder="1" applyAlignment="1">
      <alignment horizontal="lef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49" fontId="22" fillId="2" borderId="5" xfId="0" applyNumberFormat="1" applyFont="1" applyFill="1" applyBorder="1" applyAlignment="1" applyProtection="1">
      <alignment horizontal="left" wrapText="1"/>
      <protection locked="0"/>
    </xf>
    <xf numFmtId="49" fontId="22" fillId="2" borderId="6" xfId="0" applyNumberFormat="1" applyFont="1" applyFill="1" applyBorder="1" applyAlignment="1" applyProtection="1">
      <alignment horizontal="left" wrapText="1"/>
      <protection locked="0"/>
    </xf>
    <xf numFmtId="49" fontId="22" fillId="2" borderId="7" xfId="0" applyNumberFormat="1" applyFont="1" applyFill="1" applyBorder="1" applyAlignment="1" applyProtection="1">
      <alignment horizontal="left" wrapText="1"/>
      <protection locked="0"/>
    </xf>
    <xf numFmtId="0" fontId="4" fillId="0" borderId="2" xfId="0" applyFont="1" applyBorder="1" applyAlignment="1">
      <alignment horizontal="left"/>
    </xf>
    <xf numFmtId="164" fontId="22" fillId="6" borderId="5" xfId="0" applyNumberFormat="1" applyFont="1" applyFill="1" applyBorder="1" applyAlignment="1" applyProtection="1">
      <alignment horizontal="left" wrapText="1"/>
      <protection locked="0"/>
    </xf>
    <xf numFmtId="164" fontId="22" fillId="6" borderId="7" xfId="0" applyNumberFormat="1" applyFont="1" applyFill="1" applyBorder="1" applyAlignment="1" applyProtection="1">
      <alignment horizontal="left" wrapText="1"/>
      <protection locked="0"/>
    </xf>
    <xf numFmtId="164" fontId="4" fillId="6" borderId="5" xfId="0" applyNumberFormat="1" applyFont="1" applyFill="1" applyBorder="1" applyAlignment="1" applyProtection="1">
      <alignment horizontal="left" wrapText="1"/>
      <protection locked="0"/>
    </xf>
    <xf numFmtId="164" fontId="4" fillId="6" borderId="7" xfId="0" applyNumberFormat="1" applyFont="1" applyFill="1" applyBorder="1" applyAlignment="1" applyProtection="1">
      <alignment horizontal="left" wrapText="1"/>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4" fillId="0" borderId="6" xfId="0" applyFont="1" applyBorder="1"/>
    <xf numFmtId="0" fontId="4" fillId="0" borderId="7" xfId="0" applyFont="1" applyBorder="1"/>
    <xf numFmtId="0" fontId="5" fillId="0" borderId="5" xfId="0" applyFont="1" applyBorder="1" applyAlignment="1">
      <alignment horizontal="center"/>
    </xf>
    <xf numFmtId="0" fontId="5" fillId="0" borderId="7" xfId="0" applyFont="1" applyBorder="1" applyAlignment="1">
      <alignment horizontal="center"/>
    </xf>
    <xf numFmtId="0" fontId="7" fillId="5" borderId="0" xfId="0" applyFont="1" applyFill="1" applyAlignment="1">
      <alignment horizontal="center"/>
    </xf>
    <xf numFmtId="0" fontId="4" fillId="5" borderId="10" xfId="0" applyFont="1" applyFill="1" applyBorder="1" applyAlignment="1">
      <alignment horizontal="center"/>
    </xf>
    <xf numFmtId="49" fontId="5" fillId="5" borderId="1" xfId="0" applyNumberFormat="1" applyFont="1" applyFill="1" applyBorder="1" applyAlignment="1">
      <alignment horizontal="left" vertical="center" wrapText="1"/>
    </xf>
    <xf numFmtId="0" fontId="4" fillId="6" borderId="1" xfId="0" applyFont="1" applyFill="1" applyBorder="1" applyAlignment="1" applyProtection="1">
      <alignment horizontal="center"/>
      <protection locked="0"/>
    </xf>
    <xf numFmtId="0" fontId="7" fillId="6" borderId="1" xfId="0" applyFont="1" applyFill="1" applyBorder="1" applyAlignment="1" applyProtection="1">
      <alignment horizontal="center"/>
      <protection locked="0"/>
    </xf>
    <xf numFmtId="0" fontId="7" fillId="0" borderId="5" xfId="0" applyFont="1" applyBorder="1" applyAlignment="1">
      <alignment horizontal="center"/>
    </xf>
    <xf numFmtId="0" fontId="7" fillId="0" borderId="7" xfId="0" applyFont="1" applyBorder="1" applyAlignment="1">
      <alignment horizontal="center"/>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left"/>
      <protection locked="0"/>
    </xf>
    <xf numFmtId="49" fontId="4" fillId="2" borderId="6" xfId="0" applyNumberFormat="1" applyFont="1" applyFill="1" applyBorder="1" applyAlignment="1" applyProtection="1">
      <alignment horizontal="left"/>
      <protection locked="0"/>
    </xf>
    <xf numFmtId="49" fontId="4" fillId="2" borderId="7" xfId="0" applyNumberFormat="1" applyFont="1" applyFill="1" applyBorder="1" applyAlignment="1" applyProtection="1">
      <alignment horizontal="left"/>
      <protection locked="0"/>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49" fontId="5" fillId="5" borderId="7" xfId="0" applyNumberFormat="1" applyFont="1" applyFill="1" applyBorder="1" applyAlignment="1">
      <alignment horizontal="left" vertical="center" indent="1"/>
    </xf>
    <xf numFmtId="0" fontId="7" fillId="0" borderId="10" xfId="0" applyFont="1" applyBorder="1" applyAlignment="1">
      <alignment horizontal="center"/>
    </xf>
    <xf numFmtId="0" fontId="7" fillId="0" borderId="0" xfId="0" applyFont="1" applyAlignment="1">
      <alignment horizontal="center"/>
    </xf>
    <xf numFmtId="0" fontId="3" fillId="0" borderId="0" xfId="0" applyFont="1" applyAlignment="1">
      <alignment horizontal="center"/>
    </xf>
    <xf numFmtId="49" fontId="4" fillId="2" borderId="1" xfId="0" applyNumberFormat="1" applyFont="1" applyFill="1" applyBorder="1" applyAlignment="1" applyProtection="1">
      <alignment vertical="center"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0" xfId="0" applyFont="1" applyBorder="1" applyAlignment="1">
      <alignment horizontal="left"/>
    </xf>
    <xf numFmtId="0" fontId="7" fillId="0" borderId="6" xfId="0" applyFont="1" applyBorder="1" applyAlignment="1">
      <alignment horizontal="center"/>
    </xf>
    <xf numFmtId="49" fontId="4" fillId="6" borderId="1" xfId="0" applyNumberFormat="1" applyFont="1" applyFill="1" applyBorder="1" applyAlignment="1" applyProtection="1">
      <alignment vertical="center" wrapText="1"/>
      <protection locked="0"/>
    </xf>
    <xf numFmtId="0" fontId="9" fillId="6" borderId="6" xfId="0" applyFont="1" applyFill="1" applyBorder="1" applyAlignment="1" applyProtection="1">
      <alignment horizontal="left" wrapText="1"/>
      <protection locked="0"/>
    </xf>
    <xf numFmtId="0" fontId="9" fillId="6" borderId="7" xfId="0" applyFont="1" applyFill="1" applyBorder="1" applyAlignment="1" applyProtection="1">
      <alignment horizontal="left" wrapText="1"/>
      <protection locked="0"/>
    </xf>
    <xf numFmtId="49" fontId="4" fillId="2" borderId="5" xfId="0" applyNumberFormat="1" applyFont="1" applyFill="1" applyBorder="1" applyAlignment="1" applyProtection="1">
      <alignment vertical="center" wrapText="1"/>
      <protection locked="0"/>
    </xf>
    <xf numFmtId="49" fontId="4" fillId="2" borderId="6" xfId="0" applyNumberFormat="1" applyFont="1" applyFill="1" applyBorder="1" applyAlignment="1" applyProtection="1">
      <alignment vertical="center" wrapText="1"/>
      <protection locked="0"/>
    </xf>
    <xf numFmtId="49" fontId="4" fillId="2" borderId="7" xfId="0" applyNumberFormat="1" applyFont="1" applyFill="1" applyBorder="1" applyAlignment="1" applyProtection="1">
      <alignment vertical="center" wrapText="1"/>
      <protection locked="0"/>
    </xf>
    <xf numFmtId="0" fontId="8" fillId="0" borderId="2" xfId="0" applyFont="1" applyBorder="1" applyAlignment="1">
      <alignment horizontal="center"/>
    </xf>
    <xf numFmtId="0" fontId="5" fillId="0" borderId="5" xfId="0" applyFont="1" applyBorder="1" applyAlignment="1">
      <alignment horizontal="center"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20OBM%20DIVISIONS/GRANTS%20MANAGEMENT/CDBG/2020%20Action%20Plan/FY20%20Boilerplate%20and%20Budget%20Forms/New%20Budget%20Forms%20Comprehensive/MASTER%20STANDARD%20BUDGE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
      <sheetName val="Form 1A"/>
      <sheetName val="Form 2"/>
      <sheetName val="Form 2A"/>
      <sheetName val="Form 2B"/>
      <sheetName val="Form 2C"/>
      <sheetName val="Form 3"/>
    </sheetNames>
    <sheetDataSet>
      <sheetData sheetId="0" refreshError="1">
        <row r="3">
          <cell r="C3" t="str">
            <v>ABC</v>
          </cell>
          <cell r="H3" t="str">
            <v xml:space="preserve">50 - Family and Support Services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40"/>
  <sheetViews>
    <sheetView tabSelected="1" view="pageBreakPreview" topLeftCell="A17" zoomScale="90" zoomScaleNormal="100" zoomScaleSheetLayoutView="90" workbookViewId="0">
      <selection activeCell="H4" sqref="H4:I4"/>
    </sheetView>
  </sheetViews>
  <sheetFormatPr defaultRowHeight="12.75" x14ac:dyDescent="0.2"/>
  <cols>
    <col min="2" max="2" width="17.85546875" customWidth="1"/>
    <col min="4" max="4" width="18.85546875" customWidth="1"/>
    <col min="5" max="5" width="6.42578125" customWidth="1"/>
    <col min="6" max="6" width="9.85546875" customWidth="1"/>
    <col min="7" max="7" width="29.5703125" customWidth="1"/>
    <col min="8" max="9" width="21.140625" customWidth="1"/>
    <col min="11" max="11" width="17.140625" style="83" bestFit="1" customWidth="1"/>
    <col min="12" max="12" width="28.28515625" customWidth="1"/>
    <col min="13" max="13" width="29.85546875" customWidth="1"/>
  </cols>
  <sheetData>
    <row r="1" spans="1:13" s="1" customFormat="1" ht="14.25" customHeight="1" x14ac:dyDescent="0.2">
      <c r="A1" s="136" t="s">
        <v>0</v>
      </c>
      <c r="B1" s="136"/>
      <c r="C1" s="136"/>
      <c r="D1" s="136"/>
      <c r="E1" s="136"/>
      <c r="F1" s="136"/>
      <c r="G1" s="136"/>
      <c r="H1" s="136"/>
      <c r="I1" s="136"/>
      <c r="K1" s="78"/>
    </row>
    <row r="2" spans="1:13" s="2" customFormat="1" ht="24.75" customHeight="1" x14ac:dyDescent="0.2">
      <c r="A2" s="136"/>
      <c r="B2" s="136"/>
      <c r="C2" s="136"/>
      <c r="D2" s="136"/>
      <c r="E2" s="136"/>
      <c r="F2" s="136"/>
      <c r="G2" s="136"/>
      <c r="H2" s="136"/>
      <c r="I2" s="136"/>
      <c r="K2" s="79"/>
    </row>
    <row r="3" spans="1:13" s="1" customFormat="1" ht="27" customHeight="1" x14ac:dyDescent="0.2">
      <c r="A3" s="137" t="s">
        <v>1</v>
      </c>
      <c r="B3" s="137"/>
      <c r="C3" s="163"/>
      <c r="D3" s="163"/>
      <c r="E3" s="163"/>
      <c r="F3" s="163"/>
      <c r="G3" s="61" t="s">
        <v>2</v>
      </c>
      <c r="H3" s="138" t="s">
        <v>3</v>
      </c>
      <c r="I3" s="138"/>
      <c r="J3" s="3"/>
      <c r="K3" s="80"/>
      <c r="L3" s="3"/>
      <c r="M3" s="3"/>
    </row>
    <row r="4" spans="1:13" s="1" customFormat="1" ht="27" customHeight="1" x14ac:dyDescent="0.2">
      <c r="A4" s="137" t="s">
        <v>4</v>
      </c>
      <c r="B4" s="137"/>
      <c r="C4" s="164"/>
      <c r="D4" s="164"/>
      <c r="E4" s="164"/>
      <c r="F4" s="164"/>
      <c r="G4" s="61" t="s">
        <v>5</v>
      </c>
      <c r="H4" s="139"/>
      <c r="I4" s="139"/>
      <c r="J4" s="3"/>
      <c r="K4" s="78"/>
      <c r="L4" s="3"/>
      <c r="M4" s="3"/>
    </row>
    <row r="5" spans="1:13" s="1" customFormat="1" ht="30" customHeight="1" x14ac:dyDescent="0.2">
      <c r="A5" s="137" t="s">
        <v>6</v>
      </c>
      <c r="B5" s="137"/>
      <c r="C5" s="141"/>
      <c r="D5" s="141"/>
      <c r="E5" s="141"/>
      <c r="F5" s="141"/>
      <c r="G5" s="61" t="s">
        <v>7</v>
      </c>
      <c r="H5" s="139"/>
      <c r="I5" s="139"/>
      <c r="J5" s="3"/>
      <c r="K5" s="78"/>
    </row>
    <row r="6" spans="1:13" s="1" customFormat="1" ht="28.5" customHeight="1" x14ac:dyDescent="0.2">
      <c r="A6" s="137" t="s">
        <v>8</v>
      </c>
      <c r="B6" s="137"/>
      <c r="C6" s="142"/>
      <c r="D6" s="143"/>
      <c r="E6" s="143"/>
      <c r="F6" s="143"/>
      <c r="G6" s="61" t="s">
        <v>9</v>
      </c>
      <c r="H6" s="140"/>
      <c r="I6" s="140"/>
      <c r="J6" s="3"/>
      <c r="K6" s="78" t="s">
        <v>10</v>
      </c>
    </row>
    <row r="7" spans="1:13" s="1" customFormat="1" ht="36.75" customHeight="1" x14ac:dyDescent="0.2">
      <c r="A7" s="137" t="s">
        <v>11</v>
      </c>
      <c r="B7" s="137"/>
      <c r="C7" s="141"/>
      <c r="D7" s="141"/>
      <c r="E7" s="141"/>
      <c r="F7" s="141"/>
      <c r="G7" s="61" t="s">
        <v>12</v>
      </c>
      <c r="H7" s="139"/>
      <c r="I7" s="139"/>
      <c r="K7" s="78"/>
    </row>
    <row r="8" spans="1:13" s="1" customFormat="1" ht="28.5" customHeight="1" x14ac:dyDescent="0.2">
      <c r="A8" s="137" t="s">
        <v>13</v>
      </c>
      <c r="B8" s="137"/>
      <c r="C8" s="141"/>
      <c r="D8" s="141"/>
      <c r="E8" s="141"/>
      <c r="F8" s="141"/>
      <c r="G8" s="61" t="s">
        <v>14</v>
      </c>
      <c r="H8" s="140"/>
      <c r="I8" s="140"/>
      <c r="K8" s="78"/>
    </row>
    <row r="9" spans="1:13" s="1" customFormat="1" ht="33.75" customHeight="1" x14ac:dyDescent="0.25">
      <c r="A9" s="137" t="s">
        <v>15</v>
      </c>
      <c r="B9" s="137"/>
      <c r="C9" s="141"/>
      <c r="D9" s="141"/>
      <c r="E9" s="141"/>
      <c r="F9" s="141"/>
      <c r="G9" s="73" t="s">
        <v>16</v>
      </c>
      <c r="H9" s="140"/>
      <c r="I9" s="140"/>
      <c r="K9" s="78"/>
      <c r="M9" s="1" t="s">
        <v>10</v>
      </c>
    </row>
    <row r="10" spans="1:13" s="1" customFormat="1" ht="33" customHeight="1" x14ac:dyDescent="0.25">
      <c r="A10" s="137" t="s">
        <v>17</v>
      </c>
      <c r="B10" s="137"/>
      <c r="C10" s="165">
        <v>2024</v>
      </c>
      <c r="D10" s="165"/>
      <c r="E10" s="165"/>
      <c r="F10" s="165"/>
      <c r="G10" s="73" t="s">
        <v>18</v>
      </c>
      <c r="H10" s="140"/>
      <c r="I10" s="140"/>
      <c r="K10" s="78"/>
    </row>
    <row r="11" spans="1:13" s="1" customFormat="1" ht="33.75" customHeight="1" x14ac:dyDescent="0.25">
      <c r="A11" s="166" t="s">
        <v>19</v>
      </c>
      <c r="B11" s="166"/>
      <c r="C11" s="167">
        <f>+G26</f>
        <v>0</v>
      </c>
      <c r="D11" s="165"/>
      <c r="E11" s="62"/>
      <c r="F11" s="62"/>
      <c r="G11" s="61" t="s">
        <v>143</v>
      </c>
      <c r="H11" s="169"/>
      <c r="I11" s="169"/>
      <c r="K11" s="78"/>
    </row>
    <row r="12" spans="1:13" s="2" customFormat="1" ht="15" customHeight="1" x14ac:dyDescent="0.35">
      <c r="A12" s="12" t="s">
        <v>20</v>
      </c>
      <c r="B12" s="126"/>
      <c r="C12" s="126"/>
      <c r="D12" s="126"/>
      <c r="E12" s="126"/>
      <c r="F12" s="126"/>
      <c r="G12" s="126"/>
      <c r="H12" s="126"/>
      <c r="I12" s="126"/>
      <c r="K12" s="79"/>
    </row>
    <row r="13" spans="1:13" s="4" customFormat="1" ht="34.5" customHeight="1" x14ac:dyDescent="0.25">
      <c r="A13" s="168" t="s">
        <v>21</v>
      </c>
      <c r="B13" s="168"/>
      <c r="C13" s="168"/>
      <c r="D13" s="168"/>
      <c r="E13" s="168" t="s">
        <v>22</v>
      </c>
      <c r="F13" s="168"/>
      <c r="G13" s="124" t="s">
        <v>23</v>
      </c>
      <c r="H13" s="124" t="s">
        <v>24</v>
      </c>
      <c r="I13" s="124" t="s">
        <v>25</v>
      </c>
      <c r="K13" s="81"/>
    </row>
    <row r="14" spans="1:13" s="1" customFormat="1" ht="30.75" customHeight="1" x14ac:dyDescent="0.2">
      <c r="A14" s="157" t="s">
        <v>26</v>
      </c>
      <c r="B14" s="158"/>
      <c r="C14" s="158"/>
      <c r="D14" s="159"/>
      <c r="E14" s="147" t="s">
        <v>27</v>
      </c>
      <c r="F14" s="148"/>
      <c r="G14" s="8">
        <f>'Form 2'!N16</f>
        <v>0</v>
      </c>
      <c r="H14" s="8">
        <f>'Form 2'!O16</f>
        <v>0</v>
      </c>
      <c r="I14" s="8">
        <f>'Form 2'!P16</f>
        <v>0</v>
      </c>
      <c r="K14" s="78"/>
    </row>
    <row r="15" spans="1:13" s="1" customFormat="1" ht="29.1" customHeight="1" x14ac:dyDescent="0.2">
      <c r="A15" s="157" t="s">
        <v>28</v>
      </c>
      <c r="B15" s="158"/>
      <c r="C15" s="158"/>
      <c r="D15" s="159"/>
      <c r="E15" s="147" t="s">
        <v>29</v>
      </c>
      <c r="F15" s="148"/>
      <c r="G15" s="8">
        <f>'Form 2'!N30</f>
        <v>0</v>
      </c>
      <c r="H15" s="8">
        <f>'Form 2'!O30</f>
        <v>0</v>
      </c>
      <c r="I15" s="8">
        <f>'Form 2'!P30</f>
        <v>0</v>
      </c>
      <c r="K15" s="78"/>
    </row>
    <row r="16" spans="1:13" s="1" customFormat="1" ht="29.1" customHeight="1" x14ac:dyDescent="0.2">
      <c r="A16" s="157" t="s">
        <v>30</v>
      </c>
      <c r="B16" s="158"/>
      <c r="C16" s="158"/>
      <c r="D16" s="159"/>
      <c r="E16" s="147" t="s">
        <v>31</v>
      </c>
      <c r="F16" s="148"/>
      <c r="G16" s="114">
        <f>'Form 2'!N20</f>
        <v>0</v>
      </c>
      <c r="H16" s="8">
        <f>'Form 2'!O20</f>
        <v>0</v>
      </c>
      <c r="I16" s="8">
        <f>'Form 2'!P20</f>
        <v>0</v>
      </c>
      <c r="K16" s="78"/>
    </row>
    <row r="17" spans="1:12" s="1" customFormat="1" ht="75" customHeight="1" x14ac:dyDescent="0.2">
      <c r="A17" s="157" t="s">
        <v>32</v>
      </c>
      <c r="B17" s="158"/>
      <c r="C17" s="158"/>
      <c r="D17" s="159"/>
      <c r="E17" s="147" t="s">
        <v>33</v>
      </c>
      <c r="F17" s="148"/>
      <c r="G17" s="8">
        <f>'Form 3'!F8</f>
        <v>0</v>
      </c>
      <c r="H17" s="8">
        <f>'Form 3'!G8</f>
        <v>0</v>
      </c>
      <c r="I17" s="8">
        <f>'Form 3'!H8</f>
        <v>0</v>
      </c>
      <c r="K17" s="78"/>
    </row>
    <row r="18" spans="1:12" s="1" customFormat="1" ht="29.1" customHeight="1" x14ac:dyDescent="0.2">
      <c r="A18" s="157" t="s">
        <v>34</v>
      </c>
      <c r="B18" s="158"/>
      <c r="C18" s="158"/>
      <c r="D18" s="159"/>
      <c r="E18" s="147" t="s">
        <v>35</v>
      </c>
      <c r="F18" s="148"/>
      <c r="G18" s="8">
        <f>'Form 3'!F9</f>
        <v>0</v>
      </c>
      <c r="H18" s="8">
        <f>'Form 3'!G9</f>
        <v>0</v>
      </c>
      <c r="I18" s="8">
        <f>'Form 3'!H9</f>
        <v>0</v>
      </c>
      <c r="K18" s="78"/>
    </row>
    <row r="19" spans="1:12" s="1" customFormat="1" ht="33.75" customHeight="1" x14ac:dyDescent="0.2">
      <c r="A19" s="157" t="s">
        <v>36</v>
      </c>
      <c r="B19" s="158"/>
      <c r="C19" s="158"/>
      <c r="D19" s="159"/>
      <c r="E19" s="147" t="s">
        <v>37</v>
      </c>
      <c r="F19" s="148"/>
      <c r="G19" s="8">
        <f>'Form 3'!F10</f>
        <v>0</v>
      </c>
      <c r="H19" s="8">
        <f>'Form 3'!G10</f>
        <v>0</v>
      </c>
      <c r="I19" s="8">
        <f>'Form 3'!H10</f>
        <v>0</v>
      </c>
      <c r="K19" s="78"/>
    </row>
    <row r="20" spans="1:12" s="1" customFormat="1" ht="42" customHeight="1" x14ac:dyDescent="0.2">
      <c r="A20" s="157" t="s">
        <v>38</v>
      </c>
      <c r="B20" s="158"/>
      <c r="C20" s="158"/>
      <c r="D20" s="159"/>
      <c r="E20" s="147" t="s">
        <v>39</v>
      </c>
      <c r="F20" s="148"/>
      <c r="G20" s="8">
        <f>'Form 3'!F11</f>
        <v>0</v>
      </c>
      <c r="H20" s="8">
        <f>'Form 3'!G11</f>
        <v>0</v>
      </c>
      <c r="I20" s="8">
        <f>'Form 3'!H11</f>
        <v>0</v>
      </c>
      <c r="K20" s="78"/>
    </row>
    <row r="21" spans="1:12" s="1" customFormat="1" ht="42.75" customHeight="1" x14ac:dyDescent="0.2">
      <c r="A21" s="157" t="s">
        <v>40</v>
      </c>
      <c r="B21" s="158"/>
      <c r="C21" s="158"/>
      <c r="D21" s="159"/>
      <c r="E21" s="147" t="s">
        <v>41</v>
      </c>
      <c r="F21" s="148"/>
      <c r="G21" s="8">
        <f>'Form 3'!F12</f>
        <v>0</v>
      </c>
      <c r="H21" s="8">
        <f>'Form 3'!G12</f>
        <v>0</v>
      </c>
      <c r="I21" s="8">
        <f>'Form 3'!H12</f>
        <v>0</v>
      </c>
      <c r="K21" s="78"/>
    </row>
    <row r="22" spans="1:12" s="1" customFormat="1" ht="29.1" customHeight="1" x14ac:dyDescent="0.2">
      <c r="A22" s="157" t="s">
        <v>42</v>
      </c>
      <c r="B22" s="158"/>
      <c r="C22" s="158"/>
      <c r="D22" s="159"/>
      <c r="E22" s="147" t="s">
        <v>43</v>
      </c>
      <c r="F22" s="148"/>
      <c r="G22" s="8">
        <f>'Form 3'!F13</f>
        <v>0</v>
      </c>
      <c r="H22" s="8">
        <f>+'Form 3'!G13</f>
        <v>0</v>
      </c>
      <c r="I22" s="8">
        <f>'Form 3'!H13</f>
        <v>0</v>
      </c>
      <c r="K22" s="78"/>
    </row>
    <row r="23" spans="1:12" s="1" customFormat="1" ht="29.1" customHeight="1" x14ac:dyDescent="0.2">
      <c r="A23" s="17" t="str">
        <f>'Form 3'!A14:D14</f>
        <v xml:space="preserve">   Other:</v>
      </c>
      <c r="B23" s="161" t="str">
        <f>+'Form 3'!B14:D14</f>
        <v xml:space="preserve">                      (i.e. Stipends)</v>
      </c>
      <c r="C23" s="161"/>
      <c r="D23" s="162"/>
      <c r="E23" s="147" t="str">
        <f>'Form 3'!E14</f>
        <v>0999</v>
      </c>
      <c r="F23" s="148"/>
      <c r="G23" s="8">
        <f>'Form 3'!F14</f>
        <v>0</v>
      </c>
      <c r="H23" s="8">
        <f>'Form 3'!G14</f>
        <v>0</v>
      </c>
      <c r="I23" s="8">
        <f>'Form 3'!H14</f>
        <v>0</v>
      </c>
      <c r="K23" s="78"/>
    </row>
    <row r="24" spans="1:12" s="1" customFormat="1" ht="29.1" customHeight="1" thickBot="1" x14ac:dyDescent="0.25">
      <c r="A24" s="17" t="str">
        <f>'Form 3'!A15:D15</f>
        <v xml:space="preserve">   Other:</v>
      </c>
      <c r="B24" s="161" t="str">
        <f>+'Form 3'!B15:D15</f>
        <v xml:space="preserve">                      (i.e. Stipends)</v>
      </c>
      <c r="C24" s="161"/>
      <c r="D24" s="162"/>
      <c r="E24" s="147" t="str">
        <f>'Form 3'!E15</f>
        <v>0999</v>
      </c>
      <c r="F24" s="148"/>
      <c r="G24" s="8">
        <f>'Form 3'!F15</f>
        <v>0</v>
      </c>
      <c r="H24" s="9">
        <f>'Form 3'!G15</f>
        <v>0</v>
      </c>
      <c r="I24" s="9">
        <f>'Form 3'!H15</f>
        <v>0</v>
      </c>
      <c r="K24" s="78"/>
    </row>
    <row r="25" spans="1:12" s="1" customFormat="1" ht="29.1" customHeight="1" thickTop="1" thickBot="1" x14ac:dyDescent="0.25">
      <c r="A25" s="17" t="str">
        <f>'Form 3'!A16:D16</f>
        <v xml:space="preserve">   Other:</v>
      </c>
      <c r="B25" s="161" t="str">
        <f>+'Form 3'!B16:D16</f>
        <v xml:space="preserve">                      (i.e. Stipends)</v>
      </c>
      <c r="C25" s="161"/>
      <c r="D25" s="162"/>
      <c r="E25" s="147" t="str">
        <f>'Form 3'!E16</f>
        <v>0999</v>
      </c>
      <c r="F25" s="148"/>
      <c r="G25" s="8">
        <f>'Form 3'!F16</f>
        <v>0</v>
      </c>
      <c r="H25" s="9">
        <f>'Form 3'!G16</f>
        <v>0</v>
      </c>
      <c r="I25" s="9">
        <f>'Form 3'!H16</f>
        <v>0</v>
      </c>
      <c r="K25" s="78"/>
    </row>
    <row r="26" spans="1:12" s="33" customFormat="1" ht="29.1" customHeight="1" thickTop="1" x14ac:dyDescent="0.25">
      <c r="A26" s="160" t="s">
        <v>44</v>
      </c>
      <c r="B26" s="160"/>
      <c r="C26" s="160"/>
      <c r="D26" s="160"/>
      <c r="E26" s="153"/>
      <c r="F26" s="154"/>
      <c r="G26" s="50">
        <f>SUM(G14:G25)</f>
        <v>0</v>
      </c>
      <c r="H26" s="50">
        <f>SUM(H14:H25)</f>
        <v>0</v>
      </c>
      <c r="I26" s="50">
        <f>SUM(I14:I25)</f>
        <v>0</v>
      </c>
      <c r="K26" s="82"/>
    </row>
    <row r="27" spans="1:12" s="1" customFormat="1" ht="19.5" customHeight="1" x14ac:dyDescent="0.2">
      <c r="G27" s="149" t="s">
        <v>45</v>
      </c>
      <c r="H27" s="149"/>
      <c r="I27" s="149"/>
      <c r="K27" s="78"/>
      <c r="L27" s="2"/>
    </row>
    <row r="28" spans="1:12" s="1" customFormat="1" ht="22.5" customHeight="1" x14ac:dyDescent="0.25">
      <c r="A28" s="2" t="s">
        <v>46</v>
      </c>
      <c r="G28" s="69">
        <f>IFERROR(H26/I26,0)</f>
        <v>0</v>
      </c>
      <c r="K28" s="78"/>
    </row>
    <row r="29" spans="1:12" s="1" customFormat="1" ht="18" customHeight="1" x14ac:dyDescent="0.25">
      <c r="A29" s="125" t="s">
        <v>47</v>
      </c>
      <c r="B29" s="120"/>
      <c r="C29" s="120"/>
      <c r="D29" s="120"/>
      <c r="E29" s="120"/>
      <c r="F29" s="120"/>
      <c r="G29" s="120"/>
      <c r="H29" s="146" t="s">
        <v>48</v>
      </c>
      <c r="I29" s="146"/>
      <c r="K29" s="78"/>
    </row>
    <row r="30" spans="1:12" s="1" customFormat="1" ht="24" customHeight="1" x14ac:dyDescent="0.2">
      <c r="A30" s="156"/>
      <c r="B30" s="156"/>
      <c r="C30" s="156"/>
      <c r="D30" s="156"/>
      <c r="E30" s="119"/>
      <c r="F30" s="119"/>
      <c r="G30" s="119"/>
      <c r="H30" s="138"/>
      <c r="I30" s="138"/>
      <c r="K30" s="78"/>
    </row>
    <row r="31" spans="1:12" s="1" customFormat="1" ht="14.25" x14ac:dyDescent="0.2">
      <c r="A31" s="155" t="s">
        <v>49</v>
      </c>
      <c r="B31" s="155"/>
      <c r="C31" s="155"/>
      <c r="D31" s="155"/>
      <c r="E31" s="119"/>
      <c r="F31" s="119"/>
      <c r="G31" s="119"/>
      <c r="H31" s="144" t="s">
        <v>50</v>
      </c>
      <c r="I31" s="144"/>
      <c r="K31" s="78"/>
    </row>
    <row r="32" spans="1:12" s="1" customFormat="1" ht="3.75" customHeight="1" x14ac:dyDescent="0.2">
      <c r="A32" s="133"/>
      <c r="B32" s="133"/>
      <c r="C32" s="133"/>
      <c r="D32" s="133"/>
      <c r="E32" s="133"/>
      <c r="F32" s="133"/>
      <c r="G32" s="133"/>
      <c r="H32" s="133"/>
      <c r="I32" s="133"/>
      <c r="K32" s="78"/>
    </row>
    <row r="33" spans="1:11" s="1" customFormat="1" ht="21" customHeight="1" x14ac:dyDescent="0.3">
      <c r="A33" s="150"/>
      <c r="B33" s="150"/>
      <c r="C33" s="150"/>
      <c r="D33" s="150"/>
      <c r="E33" s="150"/>
      <c r="F33" s="18"/>
      <c r="G33" s="18"/>
      <c r="H33" s="145" t="s">
        <v>151</v>
      </c>
      <c r="I33" s="145"/>
      <c r="K33" s="78"/>
    </row>
    <row r="34" spans="1:11" s="1" customFormat="1" ht="14.25" x14ac:dyDescent="0.2">
      <c r="A34" s="2" t="s">
        <v>51</v>
      </c>
      <c r="E34" s="18"/>
      <c r="F34" s="18"/>
      <c r="G34" s="18"/>
      <c r="H34" s="144" t="s">
        <v>51</v>
      </c>
      <c r="I34" s="144"/>
      <c r="K34" s="78"/>
    </row>
    <row r="35" spans="1:11" s="1" customFormat="1" ht="3" customHeight="1" x14ac:dyDescent="0.2">
      <c r="E35" s="19"/>
      <c r="F35" s="19"/>
      <c r="G35" s="19"/>
      <c r="K35" s="78"/>
    </row>
    <row r="36" spans="1:11" s="1" customFormat="1" ht="31.5" customHeight="1" x14ac:dyDescent="0.3">
      <c r="A36" s="151"/>
      <c r="B36" s="151"/>
      <c r="C36" s="151"/>
      <c r="D36" s="151"/>
      <c r="E36" s="152"/>
      <c r="F36" s="18"/>
      <c r="G36" s="18"/>
      <c r="H36" s="145" t="s">
        <v>152</v>
      </c>
      <c r="I36" s="145"/>
      <c r="K36" s="78"/>
    </row>
    <row r="37" spans="1:11" s="1" customFormat="1" ht="14.25" x14ac:dyDescent="0.2">
      <c r="A37" s="2" t="s">
        <v>52</v>
      </c>
      <c r="E37" s="119"/>
      <c r="F37" s="119"/>
      <c r="G37" s="119"/>
      <c r="H37" s="144" t="s">
        <v>52</v>
      </c>
      <c r="I37" s="144"/>
      <c r="K37" s="78"/>
    </row>
    <row r="38" spans="1:11" s="1" customFormat="1" ht="14.25" x14ac:dyDescent="0.2">
      <c r="A38" s="30" t="s">
        <v>53</v>
      </c>
      <c r="K38" s="78"/>
    </row>
    <row r="39" spans="1:11" x14ac:dyDescent="0.2">
      <c r="A39" s="30" t="s">
        <v>54</v>
      </c>
    </row>
    <row r="40" spans="1:11" x14ac:dyDescent="0.2">
      <c r="A40" t="s">
        <v>10</v>
      </c>
    </row>
  </sheetData>
  <sheetProtection algorithmName="SHA-512" hashValue="J0s5IBdlb5HGdyZDwCblTKxivJ70hyZfj9mfka/nyCalpRZl3xhV32d+kUfnmU4zWgr6cxhNKDlgZdMquUo62Q==" saltValue="SNL9eqazfKeFLg9mp2zrCQ==" spinCount="100000" sheet="1" selectLockedCells="1"/>
  <mergeCells count="68">
    <mergeCell ref="B25:D25"/>
    <mergeCell ref="E25:F25"/>
    <mergeCell ref="A16:D16"/>
    <mergeCell ref="E16:F16"/>
    <mergeCell ref="H10:I10"/>
    <mergeCell ref="A10:B10"/>
    <mergeCell ref="C10:F10"/>
    <mergeCell ref="A11:B11"/>
    <mergeCell ref="C11:D11"/>
    <mergeCell ref="E13:F13"/>
    <mergeCell ref="A13:D13"/>
    <mergeCell ref="E14:F14"/>
    <mergeCell ref="A14:D14"/>
    <mergeCell ref="A15:D15"/>
    <mergeCell ref="H11:I11"/>
    <mergeCell ref="A3:B3"/>
    <mergeCell ref="C3:F3"/>
    <mergeCell ref="A4:B4"/>
    <mergeCell ref="C4:F4"/>
    <mergeCell ref="A7:B7"/>
    <mergeCell ref="C9:F9"/>
    <mergeCell ref="E26:F26"/>
    <mergeCell ref="H30:I30"/>
    <mergeCell ref="A31:D31"/>
    <mergeCell ref="A30:D30"/>
    <mergeCell ref="A21:D21"/>
    <mergeCell ref="A26:D26"/>
    <mergeCell ref="B23:D23"/>
    <mergeCell ref="B24:D24"/>
    <mergeCell ref="E24:F24"/>
    <mergeCell ref="A22:D22"/>
    <mergeCell ref="A19:D19"/>
    <mergeCell ref="A20:D20"/>
    <mergeCell ref="A17:D17"/>
    <mergeCell ref="E19:F19"/>
    <mergeCell ref="A18:D18"/>
    <mergeCell ref="H37:I37"/>
    <mergeCell ref="H36:I36"/>
    <mergeCell ref="H29:I29"/>
    <mergeCell ref="E15:F15"/>
    <mergeCell ref="G27:I27"/>
    <mergeCell ref="E20:F20"/>
    <mergeCell ref="E21:F21"/>
    <mergeCell ref="E22:F22"/>
    <mergeCell ref="E17:F17"/>
    <mergeCell ref="E18:F18"/>
    <mergeCell ref="E23:F23"/>
    <mergeCell ref="A33:E33"/>
    <mergeCell ref="A36:E36"/>
    <mergeCell ref="H33:I33"/>
    <mergeCell ref="H34:I34"/>
    <mergeCell ref="H31:I31"/>
    <mergeCell ref="A1:I2"/>
    <mergeCell ref="A9:B9"/>
    <mergeCell ref="A5:B5"/>
    <mergeCell ref="H3:I3"/>
    <mergeCell ref="H5:I5"/>
    <mergeCell ref="H7:I7"/>
    <mergeCell ref="H9:I9"/>
    <mergeCell ref="C8:F8"/>
    <mergeCell ref="A8:B8"/>
    <mergeCell ref="H6:I6"/>
    <mergeCell ref="A6:B6"/>
    <mergeCell ref="C6:F6"/>
    <mergeCell ref="C5:F5"/>
    <mergeCell ref="C7:F7"/>
    <mergeCell ref="H4:I4"/>
    <mergeCell ref="H8:I8"/>
  </mergeCells>
  <phoneticPr fontId="2" type="noConversion"/>
  <dataValidations xWindow="376" yWindow="275" count="24">
    <dataValidation allowBlank="1" showInputMessage="1" showErrorMessage="1" promptTitle="Item of Expenditure " prompt="This is the budget and itemized expenditure account in which agencies will be reimbursed.  " sqref="A13:D13"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3:F13" xr:uid="{4A2BF9CD-793B-4BD3-B241-13D809A9CF15}"/>
    <dataValidation allowBlank="1" showInputMessage="1" showErrorMessage="1" promptTitle="Grant Award Share " prompt="This is the amount of the City award; the total award of the contract. " sqref="G13" xr:uid="{FE4A6B3A-C092-43C9-9E9E-12DD464CA2FF}"/>
    <dataValidation allowBlank="1" showInputMessage="1" showErrorMessage="1" promptTitle="Other Share " prompt="This is the amount of the Delegate Agency/Organization’s contribution to the program and is different from the City share. " sqref="H13" xr:uid="{7CD55015-FEFE-44EF-B845-2999601139A7}"/>
    <dataValidation allowBlank="1" showInputMessage="1" showErrorMessage="1" promptTitle="Total Cost " prompt="This is the total program budget and includes the City award budget and the Delegate Agency/Organization’s contributed share. " sqref="I13" xr:uid="{11C20494-B3AD-46A5-A85A-186CE3B0FC55}"/>
    <dataValidation allowBlank="1" showInputMessage="1" showErrorMessage="1" promptTitle="% of Total is Other Share " prompt="This is the percentage of the Delegate Agency contribution in relation to the total project budget. " sqref="G28" xr:uid="{C9765829-AFAA-4E69-A49C-FAF979B30849}"/>
    <dataValidation allowBlank="1" showInputMessage="1" showErrorMessage="1" promptTitle="Delegate Authorization" prompt="This is the name of the authorized executive member of the Delegate Agency with signatory authority. " sqref="A29" xr:uid="{87B0284C-E02D-4DE4-A6A8-A4FE6D1C81E1}"/>
    <dataValidation allowBlank="1" showInputMessage="1" showErrorMessage="1" promptTitle="City Authorization" prompt="This is the name of the authorized executive member of the City with signatory authority.  " sqref="H29:I29" xr:uid="{35FB180B-BDD4-45B7-B9D1-5FD2E62C6F2D}"/>
    <dataValidation allowBlank="1" showInputMessage="1" showErrorMessage="1" promptTitle="Global/ Blanket PO Release Term" prompt="Please indicate the year of the allocation (i.e. 01/01/2019 - 12/31/2019). " sqref="H5:I5" xr:uid="{F5AC6BD0-108D-4049-81E1-E02B62031487}"/>
    <dataValidation allowBlank="1" showInputMessage="1" showErrorMessage="1" promptTitle="Budget Allocation Year" prompt="This identifies the year covered through the annual release. " sqref="C10" xr:uid="{D387FDB2-02D3-4853-928D-97963C3F37E5}"/>
    <dataValidation allowBlank="1" showInputMessage="1" showErrorMessage="1" promptTitle="CSFA#" prompt="This is the Catalog of State Financial Assistance (CDFA), which is a State identifier (i.e. 506-00-1717). _x000a_" sqref="H10:H11" xr:uid="{ACA47F86-A7B8-4708-81FB-C31F9D7C3CD0}"/>
    <dataValidation allowBlank="1" showInputMessage="1" showErrorMessage="1" promptTitle="CFDA #" prompt="This is the Catalog of Federal Domestic Assistance, which is a federal identifier (i.e. 10.557). " sqref="H9" xr:uid="{A6FE54BB-B523-4ACB-98BC-1227475D3D96}"/>
    <dataValidation allowBlank="1" showInputMessage="1" showErrorMessage="1" promptTitle="Funding Strip " prompt="Provide the City issued funding account assigned to the agreement; this information is available in the funding agreement. " sqref="H8" xr:uid="{63C2991E-FC86-4578-A24E-854C6371866D}"/>
    <dataValidation allowBlank="1" showInputMessage="1" showErrorMessage="1" promptTitle="Standard PO Release Term" prompt="Please indicate the year of the allocation (i.e. 01/01/2019 - 12/31/2019). " sqref="H7" xr:uid="{F2744481-4536-41F1-BFC9-F8ADA874D322}"/>
    <dataValidation allowBlank="1" showInputMessage="1" showErrorMessage="1" promptTitle="Standard PO#" prompt="Provide the PO-Release number, which is the annual distribution of funds against a Global blanket agreement. " sqref="H6:I6" xr:uid="{195FB14D-AEBE-4D93-958F-50FB6BCE3ABA}"/>
    <dataValidation allowBlank="1" showInputMessage="1" showErrorMessage="1" promptTitle="Global PO#" prompt="Provide the Global blanket agreement number; This is the agreement number governing the lifecycle of the agreement. " sqref="H4:I4" xr:uid="{8071396C-9872-4C65-AC9F-C53AA974CB83}"/>
    <dataValidation allowBlank="1" showInputMessage="1" showErrorMessage="1" promptTitle="Department " prompt="Enter the name of the City department in which the contract was executed.                                            " sqref="H3:I3"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9:F9"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36635177-BDC0-472C-9659-A6A2337BE9E1}"/>
    <dataValidation allowBlank="1" showInputMessage="1" showErrorMessage="1" promptTitle="Preparer Phone Number" prompt="Provide the phone number of the person preparing the report.  " sqref="C7:F7" xr:uid="{5B70BF1E-9A7C-4F90-A7C3-09505B0BE11C}"/>
    <dataValidation allowBlank="1" showInputMessage="1" showErrorMessage="1" promptTitle="Preparer Email Address" prompt="Provide the email address of the person preparing the invoice. " sqref="C6:F6" xr:uid="{7EC3DAD3-9EB7-42D8-8ADA-91B5E823E61F}"/>
    <dataValidation allowBlank="1" showInputMessage="1" showErrorMessage="1" promptTitle="Preparer Name" prompt="Provide the name of the person preparing the budget. " sqref="C5:F5" xr:uid="{92BFD1F4-5970-4933-8C02-74CB29D6B7DD}"/>
    <dataValidation allowBlank="1" showInputMessage="1" showErrorMessage="1" promptTitle="Program Name" prompt="Please identify the Delegate Agency Program name. " sqref="C4:F4" xr:uid="{E78B90FB-85F0-47AC-A963-CE934C204950}"/>
    <dataValidation allowBlank="1" showInputMessage="1" showErrorMessage="1" promptTitle="Delegate Agency Name" prompt="Please identify the name of the Delegate Agency. " sqref="C3:F3" xr:uid="{27B66D3D-6888-44A5-89F3-F460686325A7}"/>
  </dataValidations>
  <printOptions horizontalCentered="1" verticalCentered="1"/>
  <pageMargins left="0" right="0" top="0" bottom="0" header="0" footer="0"/>
  <pageSetup scale="73" fitToHeight="0" orientation="portrait" r:id="rId1"/>
  <headerFooter scaleWithDoc="0" alignWithMargins="0">
    <oddHeader>&amp;C&amp;"Arial,Bold"&amp;11City of Chicago 
Budget Summary</oddHeader>
    <oddFooter>&amp;CLast Update: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8"/>
  <sheetViews>
    <sheetView zoomScale="90" zoomScaleNormal="90" workbookViewId="0">
      <selection activeCell="G13" sqref="G13"/>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ht="25.5" customHeight="1" x14ac:dyDescent="0.35">
      <c r="A1" s="180" t="s">
        <v>55</v>
      </c>
      <c r="B1" s="180"/>
      <c r="C1" s="180"/>
      <c r="D1" s="180"/>
      <c r="E1" s="180"/>
      <c r="F1" s="180"/>
      <c r="G1" s="180"/>
      <c r="H1" s="180"/>
      <c r="I1" s="180"/>
      <c r="J1" s="1"/>
      <c r="K1" s="1"/>
    </row>
    <row r="2" spans="1:13" s="1" customFormat="1" ht="27" customHeight="1" x14ac:dyDescent="0.2">
      <c r="A2" s="137" t="s">
        <v>1</v>
      </c>
      <c r="B2" s="137"/>
      <c r="C2" s="181">
        <f>'Form 1'!C3</f>
        <v>0</v>
      </c>
      <c r="D2" s="181"/>
      <c r="E2" s="181"/>
      <c r="F2" s="181"/>
      <c r="G2" s="61" t="s">
        <v>2</v>
      </c>
      <c r="H2" s="138" t="str">
        <f>'Form 1'!H3:I3</f>
        <v xml:space="preserve">50 - Family and Support Services </v>
      </c>
      <c r="I2" s="138"/>
      <c r="J2" s="3"/>
      <c r="K2" s="3"/>
      <c r="L2" s="3"/>
      <c r="M2" s="3"/>
    </row>
    <row r="3" spans="1:13" s="1" customFormat="1" ht="27" customHeight="1" x14ac:dyDescent="0.2">
      <c r="A3" s="137" t="s">
        <v>4</v>
      </c>
      <c r="B3" s="137"/>
      <c r="C3" s="158">
        <f>'Form 1'!C4</f>
        <v>0</v>
      </c>
      <c r="D3" s="158"/>
      <c r="E3" s="158"/>
      <c r="F3" s="158"/>
      <c r="G3" s="61" t="s">
        <v>56</v>
      </c>
      <c r="H3" s="182">
        <f>'Form 1'!H4:I4</f>
        <v>0</v>
      </c>
      <c r="I3" s="182"/>
      <c r="J3" s="3"/>
      <c r="L3" s="3"/>
      <c r="M3" s="3"/>
    </row>
    <row r="4" spans="1:13" s="1" customFormat="1" ht="42" customHeight="1" x14ac:dyDescent="0.2">
      <c r="A4" s="137" t="s">
        <v>6</v>
      </c>
      <c r="B4" s="137"/>
      <c r="C4" s="182">
        <f>'Form 1'!C5</f>
        <v>0</v>
      </c>
      <c r="D4" s="182"/>
      <c r="E4" s="182"/>
      <c r="F4" s="182"/>
      <c r="G4" s="61" t="s">
        <v>7</v>
      </c>
      <c r="H4" s="182">
        <f>'Form 1'!H5:I5</f>
        <v>0</v>
      </c>
      <c r="I4" s="182"/>
      <c r="J4" s="3"/>
    </row>
    <row r="5" spans="1:13" s="1" customFormat="1" ht="44.25" customHeight="1" x14ac:dyDescent="0.2">
      <c r="A5" s="137" t="s">
        <v>8</v>
      </c>
      <c r="B5" s="137"/>
      <c r="C5" s="158">
        <f>'Form 1'!C6</f>
        <v>0</v>
      </c>
      <c r="D5" s="158"/>
      <c r="E5" s="158"/>
      <c r="F5" s="158"/>
      <c r="G5" s="61" t="s">
        <v>9</v>
      </c>
      <c r="H5" s="182">
        <f>'Form 1'!H6:I6</f>
        <v>0</v>
      </c>
      <c r="I5" s="182"/>
      <c r="J5" s="3"/>
    </row>
    <row r="6" spans="1:13" s="1" customFormat="1" ht="41.25" customHeight="1" x14ac:dyDescent="0.2">
      <c r="A6" s="137" t="s">
        <v>11</v>
      </c>
      <c r="B6" s="137"/>
      <c r="C6" s="182">
        <f>'Form 1'!C7</f>
        <v>0</v>
      </c>
      <c r="D6" s="182"/>
      <c r="E6" s="182"/>
      <c r="F6" s="182"/>
      <c r="G6" s="61" t="s">
        <v>12</v>
      </c>
      <c r="H6" s="182">
        <f>'Form 1'!H7:I7</f>
        <v>0</v>
      </c>
      <c r="I6" s="182"/>
    </row>
    <row r="7" spans="1:13" s="1" customFormat="1" ht="28.5" customHeight="1" x14ac:dyDescent="0.2">
      <c r="A7" s="137" t="s">
        <v>13</v>
      </c>
      <c r="B7" s="137"/>
      <c r="C7" s="182">
        <f>'Form 1'!C8</f>
        <v>0</v>
      </c>
      <c r="D7" s="182"/>
      <c r="E7" s="182"/>
      <c r="F7" s="182"/>
      <c r="G7" s="61" t="s">
        <v>14</v>
      </c>
      <c r="H7" s="182">
        <f>'Form 1'!H8:I8</f>
        <v>0</v>
      </c>
      <c r="I7" s="182"/>
    </row>
    <row r="8" spans="1:13" s="1" customFormat="1" ht="43.5" customHeight="1" x14ac:dyDescent="0.2">
      <c r="A8" s="137" t="s">
        <v>15</v>
      </c>
      <c r="B8" s="137"/>
      <c r="C8" s="182">
        <f>'Form 1'!C9</f>
        <v>0</v>
      </c>
      <c r="D8" s="182"/>
      <c r="E8" s="182"/>
      <c r="F8" s="182"/>
      <c r="G8" s="61" t="s">
        <v>16</v>
      </c>
      <c r="H8" s="182">
        <f>'Form 1'!H9:I9</f>
        <v>0</v>
      </c>
      <c r="I8" s="182"/>
    </row>
    <row r="9" spans="1:13" s="1" customFormat="1" ht="36" customHeight="1" x14ac:dyDescent="0.2">
      <c r="A9" s="137" t="s">
        <v>17</v>
      </c>
      <c r="B9" s="137"/>
      <c r="C9" s="182">
        <f>'Form 1'!C10</f>
        <v>2024</v>
      </c>
      <c r="D9" s="182"/>
      <c r="E9" s="182"/>
      <c r="F9" s="182"/>
      <c r="G9" s="61" t="s">
        <v>18</v>
      </c>
      <c r="H9" s="182">
        <f>'Form 1'!H10:I10</f>
        <v>0</v>
      </c>
      <c r="I9" s="182"/>
    </row>
    <row r="10" spans="1:13" s="1" customFormat="1" ht="33" customHeight="1" x14ac:dyDescent="0.25">
      <c r="A10" s="137" t="s">
        <v>19</v>
      </c>
      <c r="B10" s="137"/>
      <c r="C10" s="167">
        <f>+'Form 1'!C11:D11</f>
        <v>0</v>
      </c>
      <c r="D10" s="165"/>
      <c r="E10" s="62"/>
      <c r="F10" s="62"/>
      <c r="G10" s="61" t="s">
        <v>143</v>
      </c>
      <c r="H10" s="170"/>
      <c r="I10" s="170"/>
    </row>
    <row r="11" spans="1:13" s="1" customFormat="1" ht="14.25" x14ac:dyDescent="0.2">
      <c r="A11" s="12" t="s">
        <v>20</v>
      </c>
    </row>
    <row r="12" spans="1:13" s="4" customFormat="1" ht="30.75" customHeight="1" x14ac:dyDescent="0.25">
      <c r="A12" s="168" t="s">
        <v>57</v>
      </c>
      <c r="B12" s="168"/>
      <c r="C12" s="168"/>
      <c r="D12" s="168"/>
      <c r="E12" s="168" t="s">
        <v>58</v>
      </c>
      <c r="F12" s="168"/>
      <c r="G12" s="124" t="s">
        <v>59</v>
      </c>
      <c r="H12" s="124" t="s">
        <v>60</v>
      </c>
      <c r="I12" s="124" t="s">
        <v>61</v>
      </c>
    </row>
    <row r="13" spans="1:13" s="1" customFormat="1" ht="42.75" customHeight="1" x14ac:dyDescent="0.2">
      <c r="A13" s="157" t="s">
        <v>26</v>
      </c>
      <c r="B13" s="158"/>
      <c r="C13" s="158"/>
      <c r="D13" s="159"/>
      <c r="E13" s="171" t="s">
        <v>27</v>
      </c>
      <c r="F13" s="172"/>
      <c r="G13" s="101"/>
      <c r="H13" s="8">
        <f>+I13-G13</f>
        <v>0</v>
      </c>
      <c r="I13" s="8">
        <f>+'Form 2'!N16</f>
        <v>0</v>
      </c>
    </row>
    <row r="14" spans="1:13" s="1" customFormat="1" ht="30.75" customHeight="1" x14ac:dyDescent="0.2">
      <c r="A14" s="157" t="s">
        <v>28</v>
      </c>
      <c r="B14" s="158"/>
      <c r="C14" s="158"/>
      <c r="D14" s="159"/>
      <c r="E14" s="171" t="s">
        <v>29</v>
      </c>
      <c r="F14" s="172"/>
      <c r="G14" s="101"/>
      <c r="H14" s="8">
        <f t="shared" ref="H14:H24" si="0">+I14-G14</f>
        <v>0</v>
      </c>
      <c r="I14" s="8">
        <f>+'Form 2'!N30</f>
        <v>0</v>
      </c>
    </row>
    <row r="15" spans="1:13" s="1" customFormat="1" ht="30.75" customHeight="1" x14ac:dyDescent="0.2">
      <c r="A15" s="157" t="s">
        <v>30</v>
      </c>
      <c r="B15" s="158"/>
      <c r="C15" s="158"/>
      <c r="D15" s="159"/>
      <c r="E15" s="147" t="s">
        <v>31</v>
      </c>
      <c r="F15" s="172"/>
      <c r="G15" s="101"/>
      <c r="H15" s="8">
        <f t="shared" si="0"/>
        <v>0</v>
      </c>
      <c r="I15" s="8">
        <f>'Form 2'!N20</f>
        <v>0</v>
      </c>
    </row>
    <row r="16" spans="1:13" s="1" customFormat="1" ht="72.75" customHeight="1" x14ac:dyDescent="0.2">
      <c r="A16" s="157" t="s">
        <v>32</v>
      </c>
      <c r="B16" s="158"/>
      <c r="C16" s="158"/>
      <c r="D16" s="159"/>
      <c r="E16" s="171" t="s">
        <v>33</v>
      </c>
      <c r="F16" s="172"/>
      <c r="G16" s="101"/>
      <c r="H16" s="8">
        <f t="shared" si="0"/>
        <v>0</v>
      </c>
      <c r="I16" s="8">
        <f>+'Form 3'!F8</f>
        <v>0</v>
      </c>
    </row>
    <row r="17" spans="1:9" s="1" customFormat="1" ht="32.25" customHeight="1" x14ac:dyDescent="0.2">
      <c r="A17" s="157" t="s">
        <v>34</v>
      </c>
      <c r="B17" s="158"/>
      <c r="C17" s="158"/>
      <c r="D17" s="159"/>
      <c r="E17" s="171" t="s">
        <v>35</v>
      </c>
      <c r="F17" s="172"/>
      <c r="G17" s="101"/>
      <c r="H17" s="8">
        <f t="shared" si="0"/>
        <v>0</v>
      </c>
      <c r="I17" s="8">
        <f>+'Form 3'!F9</f>
        <v>0</v>
      </c>
    </row>
    <row r="18" spans="1:9" s="1" customFormat="1" ht="41.25" customHeight="1" x14ac:dyDescent="0.2">
      <c r="A18" s="157" t="s">
        <v>36</v>
      </c>
      <c r="B18" s="158"/>
      <c r="C18" s="158"/>
      <c r="D18" s="159"/>
      <c r="E18" s="171" t="s">
        <v>37</v>
      </c>
      <c r="F18" s="172"/>
      <c r="G18" s="101"/>
      <c r="H18" s="8">
        <f t="shared" si="0"/>
        <v>0</v>
      </c>
      <c r="I18" s="8">
        <f>+'Form 3'!F10</f>
        <v>0</v>
      </c>
    </row>
    <row r="19" spans="1:9" s="1" customFormat="1" ht="45.75" customHeight="1" x14ac:dyDescent="0.2">
      <c r="A19" s="157" t="s">
        <v>38</v>
      </c>
      <c r="B19" s="158"/>
      <c r="C19" s="158"/>
      <c r="D19" s="159"/>
      <c r="E19" s="171" t="s">
        <v>39</v>
      </c>
      <c r="F19" s="172"/>
      <c r="G19" s="101"/>
      <c r="H19" s="8">
        <f t="shared" si="0"/>
        <v>0</v>
      </c>
      <c r="I19" s="8">
        <f>+'Form 3'!F11</f>
        <v>0</v>
      </c>
    </row>
    <row r="20" spans="1:9" s="1" customFormat="1" ht="45" customHeight="1" x14ac:dyDescent="0.2">
      <c r="A20" s="157" t="s">
        <v>40</v>
      </c>
      <c r="B20" s="158"/>
      <c r="C20" s="158"/>
      <c r="D20" s="159"/>
      <c r="E20" s="171" t="s">
        <v>41</v>
      </c>
      <c r="F20" s="172"/>
      <c r="G20" s="101"/>
      <c r="H20" s="8">
        <f t="shared" si="0"/>
        <v>0</v>
      </c>
      <c r="I20" s="8">
        <f>+'Form 3'!F12</f>
        <v>0</v>
      </c>
    </row>
    <row r="21" spans="1:9" s="1" customFormat="1" ht="27.95" customHeight="1" x14ac:dyDescent="0.2">
      <c r="A21" s="157" t="s">
        <v>42</v>
      </c>
      <c r="B21" s="158"/>
      <c r="C21" s="158"/>
      <c r="D21" s="159"/>
      <c r="E21" s="173" t="s">
        <v>43</v>
      </c>
      <c r="F21" s="172"/>
      <c r="G21" s="101"/>
      <c r="H21" s="8">
        <f t="shared" si="0"/>
        <v>0</v>
      </c>
      <c r="I21" s="8">
        <f>+'Form 3'!F13</f>
        <v>0</v>
      </c>
    </row>
    <row r="22" spans="1:9" s="1" customFormat="1" ht="29.25" customHeight="1" x14ac:dyDescent="0.2">
      <c r="A22" s="134" t="s">
        <v>62</v>
      </c>
      <c r="B22" s="121" t="str">
        <f>+'Form 3'!B14:D14</f>
        <v xml:space="preserve">                      (i.e. Stipends)</v>
      </c>
      <c r="C22" s="121"/>
      <c r="D22" s="122"/>
      <c r="E22" s="171" t="s">
        <v>63</v>
      </c>
      <c r="F22" s="172"/>
      <c r="G22" s="101"/>
      <c r="H22" s="8">
        <f t="shared" si="0"/>
        <v>0</v>
      </c>
      <c r="I22" s="8">
        <f>+'Form 3'!F14</f>
        <v>0</v>
      </c>
    </row>
    <row r="23" spans="1:9" s="1" customFormat="1" ht="21.75" customHeight="1" x14ac:dyDescent="0.2">
      <c r="A23" s="17" t="str">
        <f>'Form 3'!A14:D14</f>
        <v xml:space="preserve">   Other:</v>
      </c>
      <c r="B23" s="174" t="str">
        <f>+'Form 3'!B15:D15</f>
        <v xml:space="preserve">                      (i.e. Stipends)</v>
      </c>
      <c r="C23" s="174"/>
      <c r="D23" s="175"/>
      <c r="E23" s="171" t="s">
        <v>63</v>
      </c>
      <c r="F23" s="172"/>
      <c r="G23" s="101"/>
      <c r="H23" s="8">
        <f t="shared" si="0"/>
        <v>0</v>
      </c>
      <c r="I23" s="8">
        <f>+'Form 3'!F15</f>
        <v>0</v>
      </c>
    </row>
    <row r="24" spans="1:9" s="1" customFormat="1" ht="21.75" customHeight="1" x14ac:dyDescent="0.2">
      <c r="A24" s="17" t="str">
        <f>'Form 3'!A15:D15</f>
        <v xml:space="preserve">   Other:</v>
      </c>
      <c r="B24" s="174" t="str">
        <f>+'Form 3'!B16:D16</f>
        <v xml:space="preserve">                      (i.e. Stipends)</v>
      </c>
      <c r="C24" s="174"/>
      <c r="D24" s="175"/>
      <c r="E24" s="173" t="s">
        <v>63</v>
      </c>
      <c r="F24" s="172"/>
      <c r="G24" s="101"/>
      <c r="H24" s="8">
        <f t="shared" si="0"/>
        <v>0</v>
      </c>
      <c r="I24" s="8">
        <f>+'Form 3'!F16</f>
        <v>0</v>
      </c>
    </row>
    <row r="25" spans="1:9" s="33" customFormat="1" ht="18.75" customHeight="1" x14ac:dyDescent="0.25">
      <c r="A25" s="177" t="s">
        <v>44</v>
      </c>
      <c r="B25" s="178"/>
      <c r="C25" s="178"/>
      <c r="D25" s="179"/>
      <c r="E25" s="153"/>
      <c r="F25" s="154"/>
      <c r="G25" s="50">
        <f>SUM(G13:G24)</f>
        <v>0</v>
      </c>
      <c r="H25" s="102">
        <f>SUM(H13:H24)</f>
        <v>0</v>
      </c>
      <c r="I25" s="50">
        <f>SUM(I13:I24)</f>
        <v>0</v>
      </c>
    </row>
    <row r="26" spans="1:9" s="1" customFormat="1" ht="14.25" customHeight="1" thickBot="1" x14ac:dyDescent="0.25">
      <c r="G26" s="149" t="s">
        <v>45</v>
      </c>
      <c r="H26" s="149"/>
      <c r="I26" s="149"/>
    </row>
    <row r="27" spans="1:9" s="1" customFormat="1" ht="22.5" customHeight="1" thickBot="1" x14ac:dyDescent="0.3">
      <c r="A27" s="2" t="s">
        <v>46</v>
      </c>
      <c r="G27" s="39">
        <f>IFERROR(H25/I25,0)</f>
        <v>0</v>
      </c>
    </row>
    <row r="28" spans="1:9" s="1" customFormat="1" ht="18" customHeight="1" x14ac:dyDescent="0.25">
      <c r="A28" s="125" t="s">
        <v>64</v>
      </c>
      <c r="B28" s="119"/>
      <c r="C28" s="120"/>
      <c r="D28" s="120"/>
      <c r="E28" s="120"/>
      <c r="F28" s="120"/>
      <c r="G28" s="120"/>
      <c r="H28" s="146" t="s">
        <v>48</v>
      </c>
      <c r="I28" s="146"/>
    </row>
    <row r="29" spans="1:9" s="1" customFormat="1" ht="24" customHeight="1" x14ac:dyDescent="0.2">
      <c r="A29" s="156"/>
      <c r="B29" s="156"/>
      <c r="C29" s="156"/>
      <c r="D29" s="156"/>
      <c r="E29" s="119"/>
      <c r="F29" s="119"/>
      <c r="G29" s="119"/>
      <c r="H29" s="138"/>
      <c r="I29" s="138"/>
    </row>
    <row r="30" spans="1:9" s="1" customFormat="1" ht="15" x14ac:dyDescent="0.25">
      <c r="A30" s="176" t="s">
        <v>49</v>
      </c>
      <c r="B30" s="176"/>
      <c r="C30" s="176"/>
      <c r="D30" s="176"/>
      <c r="E30" s="119"/>
      <c r="F30" s="119"/>
      <c r="G30" s="119"/>
      <c r="H30" s="146" t="s">
        <v>50</v>
      </c>
      <c r="I30" s="146"/>
    </row>
    <row r="31" spans="1:9" s="1" customFormat="1" ht="2.25" customHeight="1" x14ac:dyDescent="0.2">
      <c r="A31" s="133"/>
      <c r="B31" s="133"/>
      <c r="C31" s="133"/>
      <c r="D31" s="133"/>
      <c r="E31" s="133"/>
      <c r="F31" s="133"/>
      <c r="G31" s="133"/>
      <c r="H31" s="133"/>
      <c r="I31" s="133"/>
    </row>
    <row r="32" spans="1:9" s="1" customFormat="1" ht="21" customHeight="1" x14ac:dyDescent="0.3">
      <c r="A32" s="151"/>
      <c r="B32" s="151"/>
      <c r="C32" s="151"/>
      <c r="D32" s="151"/>
      <c r="E32" s="151"/>
      <c r="F32" s="18"/>
      <c r="G32" s="18"/>
      <c r="H32" s="145" t="s">
        <v>151</v>
      </c>
      <c r="I32" s="145"/>
    </row>
    <row r="33" spans="1:9" s="1" customFormat="1" ht="15" x14ac:dyDescent="0.25">
      <c r="A33" s="125" t="s">
        <v>51</v>
      </c>
      <c r="E33" s="18"/>
      <c r="F33" s="18"/>
      <c r="G33" s="18"/>
      <c r="H33" s="146" t="s">
        <v>51</v>
      </c>
      <c r="I33" s="146"/>
    </row>
    <row r="34" spans="1:9" s="1" customFormat="1" ht="2.25" customHeight="1" x14ac:dyDescent="0.2">
      <c r="E34" s="19"/>
      <c r="F34" s="19"/>
      <c r="G34" s="19"/>
    </row>
    <row r="35" spans="1:9" s="1" customFormat="1" ht="31.5" customHeight="1" x14ac:dyDescent="0.3">
      <c r="A35" s="151"/>
      <c r="B35" s="151"/>
      <c r="C35" s="151"/>
      <c r="D35" s="151"/>
      <c r="E35" s="152"/>
      <c r="F35" s="18"/>
      <c r="G35" s="18"/>
      <c r="H35" s="145" t="s">
        <v>152</v>
      </c>
      <c r="I35" s="145"/>
    </row>
    <row r="36" spans="1:9" s="1" customFormat="1" ht="15" x14ac:dyDescent="0.25">
      <c r="A36" s="125" t="s">
        <v>52</v>
      </c>
      <c r="E36" s="119"/>
      <c r="F36" s="119"/>
      <c r="G36" s="119"/>
      <c r="H36" s="146" t="s">
        <v>52</v>
      </c>
      <c r="I36" s="146"/>
    </row>
    <row r="37" spans="1:9" s="1" customFormat="1" ht="14.25" x14ac:dyDescent="0.2">
      <c r="A37" s="30" t="s">
        <v>53</v>
      </c>
    </row>
    <row r="38" spans="1:9" x14ac:dyDescent="0.2">
      <c r="A38" s="30" t="s">
        <v>54</v>
      </c>
    </row>
  </sheetData>
  <sheetProtection algorithmName="SHA-512" hashValue="PqMoTxpAwUrX9dfNKpCN3Lu805aIxNyvoih7UHwhPluTGjxrgpyEQaE0UwKDHDoZxsX4jRCR0Kttty5k6ca88A==" saltValue="6d1q9W/SEBjzNVRDBt/9LA==" spinCount="100000" sheet="1" selectLockedCells="1"/>
  <mergeCells count="67">
    <mergeCell ref="A9:B9"/>
    <mergeCell ref="C9:F9"/>
    <mergeCell ref="A10:B10"/>
    <mergeCell ref="C10:D10"/>
    <mergeCell ref="A12:D12"/>
    <mergeCell ref="E12:F12"/>
    <mergeCell ref="A13:D13"/>
    <mergeCell ref="E13:F13"/>
    <mergeCell ref="A14:D14"/>
    <mergeCell ref="E14:F14"/>
    <mergeCell ref="A16:D16"/>
    <mergeCell ref="E16:F16"/>
    <mergeCell ref="E15:F15"/>
    <mergeCell ref="A15:D15"/>
    <mergeCell ref="H8:I8"/>
    <mergeCell ref="H9:I9"/>
    <mergeCell ref="C6:F6"/>
    <mergeCell ref="H4:I4"/>
    <mergeCell ref="H5:I5"/>
    <mergeCell ref="H6:I6"/>
    <mergeCell ref="H7:I7"/>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A30:D30"/>
    <mergeCell ref="H30:I30"/>
    <mergeCell ref="E25:F25"/>
    <mergeCell ref="G26:I26"/>
    <mergeCell ref="H28:I28"/>
    <mergeCell ref="A25:D25"/>
    <mergeCell ref="E20:F20"/>
    <mergeCell ref="E21:F21"/>
    <mergeCell ref="B23:D23"/>
    <mergeCell ref="A29:D29"/>
    <mergeCell ref="H29:I29"/>
    <mergeCell ref="E23:F23"/>
    <mergeCell ref="B24:D24"/>
    <mergeCell ref="E24:F24"/>
    <mergeCell ref="H10:I10"/>
    <mergeCell ref="H36:I36"/>
    <mergeCell ref="A35:E35"/>
    <mergeCell ref="H32:I32"/>
    <mergeCell ref="H33:I33"/>
    <mergeCell ref="A32:E32"/>
    <mergeCell ref="H35:I35"/>
    <mergeCell ref="A17:D17"/>
    <mergeCell ref="E17:F17"/>
    <mergeCell ref="A18:D18"/>
    <mergeCell ref="E18:F18"/>
    <mergeCell ref="E22:F22"/>
    <mergeCell ref="A19:D19"/>
    <mergeCell ref="A20:D20"/>
    <mergeCell ref="A21:D21"/>
    <mergeCell ref="E19:F19"/>
  </mergeCells>
  <phoneticPr fontId="21" type="noConversion"/>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8:I28" xr:uid="{2167C814-0649-4A08-8FAF-196104711D20}"/>
    <dataValidation allowBlank="1" showInputMessage="1" showErrorMessage="1" promptTitle="Delegate Authorization" prompt="This is the name of the authorized executive member of the Delegate Agency with signatory authority. " sqref="A28" xr:uid="{3DA7E687-A664-4099-9619-5AD6CFC76141}"/>
    <dataValidation allowBlank="1" showInputMessage="1" showErrorMessage="1" promptTitle="% of Total is Other Share " prompt="This is the percentage of the Delegate Agency contribution in relation to the total project budget. " sqref="G27" xr:uid="{48178E51-96C0-4227-8FF1-53B11C88F666}"/>
  </dataValidations>
  <printOptions horizontalCentered="1" verticalCentered="1"/>
  <pageMargins left="0" right="0" top="0" bottom="0" header="0" footer="0"/>
  <pageSetup scale="77" fitToHeight="0" orientation="portrait" r:id="rId1"/>
  <headerFooter>
    <oddFooter>&amp;CLast Update: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X33"/>
  <sheetViews>
    <sheetView topLeftCell="C6" zoomScale="80" zoomScaleNormal="80" zoomScaleSheetLayoutView="100" zoomScalePageLayoutView="85" workbookViewId="0">
      <selection activeCell="S26" sqref="S26"/>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9.85546875" style="14" customWidth="1"/>
    <col min="6" max="6" width="14.42578125" style="14" customWidth="1"/>
    <col min="7" max="7" width="16.85546875" style="14" customWidth="1"/>
    <col min="8" max="8" width="17.42578125" style="14" customWidth="1"/>
    <col min="9" max="9" width="16.140625" style="14" customWidth="1"/>
    <col min="10" max="10" width="12.5703125" style="14" customWidth="1"/>
    <col min="11" max="12" width="12.5703125" style="94" customWidth="1"/>
    <col min="13" max="13" width="24" style="38" customWidth="1"/>
    <col min="14" max="14" width="16" style="14" customWidth="1"/>
    <col min="15" max="15" width="14" style="14" customWidth="1"/>
    <col min="16" max="17" width="13.5703125" style="14" customWidth="1"/>
    <col min="18" max="18" width="54.85546875" style="14" customWidth="1"/>
    <col min="19" max="20" width="13.140625" style="14" bestFit="1" customWidth="1"/>
    <col min="21" max="21" width="9.140625" style="14"/>
    <col min="22" max="22" width="9.5703125" style="14" bestFit="1" customWidth="1"/>
    <col min="23" max="23" width="11.28515625" style="14" bestFit="1" customWidth="1"/>
    <col min="24" max="16384" width="9.140625" style="14"/>
  </cols>
  <sheetData>
    <row r="1" spans="1:24" s="15" customFormat="1" ht="23.25" x14ac:dyDescent="0.35">
      <c r="A1" s="180" t="s">
        <v>65</v>
      </c>
      <c r="B1" s="180"/>
      <c r="C1" s="180"/>
      <c r="D1" s="180"/>
      <c r="E1" s="180"/>
      <c r="F1" s="180"/>
      <c r="G1" s="180"/>
      <c r="H1" s="180"/>
      <c r="I1" s="180"/>
      <c r="J1" s="180"/>
      <c r="K1" s="180"/>
      <c r="L1" s="180"/>
      <c r="M1" s="180"/>
      <c r="N1" s="180"/>
      <c r="O1" s="180"/>
      <c r="P1" s="180"/>
      <c r="Q1" s="180"/>
      <c r="R1" s="180"/>
    </row>
    <row r="2" spans="1:24" s="15" customFormat="1" ht="35.25" customHeight="1" x14ac:dyDescent="0.25">
      <c r="A2" s="155" t="s">
        <v>66</v>
      </c>
      <c r="B2" s="155"/>
      <c r="C2" s="193">
        <f>'Form 1'!C3</f>
        <v>0</v>
      </c>
      <c r="D2" s="193"/>
      <c r="E2" s="193"/>
      <c r="F2" s="193"/>
      <c r="G2" s="193"/>
      <c r="H2" s="193"/>
      <c r="I2" s="193"/>
      <c r="J2" s="193"/>
      <c r="K2" s="86"/>
      <c r="L2" s="86"/>
      <c r="M2" s="2"/>
      <c r="N2" s="166" t="s">
        <v>67</v>
      </c>
      <c r="O2" s="166"/>
      <c r="P2" s="193">
        <f>'Form 1'!H6</f>
        <v>0</v>
      </c>
      <c r="Q2" s="193"/>
      <c r="R2" s="193"/>
      <c r="S2" s="1"/>
      <c r="T2" s="1"/>
      <c r="U2" s="1"/>
      <c r="V2" s="1"/>
    </row>
    <row r="3" spans="1:24" s="15" customFormat="1" ht="15.75" customHeight="1" x14ac:dyDescent="0.25">
      <c r="A3" s="155" t="s">
        <v>68</v>
      </c>
      <c r="B3" s="155"/>
      <c r="C3" s="183" t="str">
        <f>'[1]Form 1'!H3</f>
        <v xml:space="preserve">50 - Family and Support Services </v>
      </c>
      <c r="D3" s="183"/>
      <c r="E3" s="183"/>
      <c r="F3" s="183"/>
      <c r="G3" s="183"/>
      <c r="H3" s="183"/>
      <c r="I3" s="183"/>
      <c r="J3" s="183"/>
      <c r="K3" s="86"/>
      <c r="L3" s="86"/>
      <c r="M3" s="2"/>
      <c r="N3" s="166" t="s">
        <v>69</v>
      </c>
      <c r="O3" s="166"/>
      <c r="P3" s="127">
        <f>'Form 1'!C4</f>
        <v>0</v>
      </c>
      <c r="Q3" s="127"/>
      <c r="R3" s="127"/>
      <c r="S3" s="1"/>
      <c r="T3" s="1"/>
      <c r="U3" s="1"/>
      <c r="V3" s="1"/>
      <c r="W3" s="20"/>
      <c r="X3" s="20"/>
    </row>
    <row r="4" spans="1:24" s="15" customFormat="1" ht="40.5" customHeight="1" x14ac:dyDescent="0.25">
      <c r="A4" s="166" t="s">
        <v>70</v>
      </c>
      <c r="B4" s="155"/>
      <c r="C4" s="155"/>
      <c r="D4" s="155"/>
      <c r="E4" s="70">
        <f>'Form 1'!C10</f>
        <v>2024</v>
      </c>
      <c r="F4" s="1"/>
      <c r="G4" s="1"/>
      <c r="H4" s="1"/>
      <c r="I4" s="1"/>
      <c r="J4" s="1"/>
      <c r="K4" s="1"/>
      <c r="L4" s="87"/>
      <c r="M4" s="1"/>
      <c r="N4" s="166" t="s">
        <v>71</v>
      </c>
      <c r="O4" s="166"/>
      <c r="P4" s="127">
        <f>'Form 1'!C9</f>
        <v>0</v>
      </c>
      <c r="Q4" s="129"/>
      <c r="R4" s="129"/>
      <c r="S4" s="1"/>
      <c r="T4" s="1"/>
      <c r="U4" s="1"/>
      <c r="V4" s="1"/>
      <c r="W4" s="20"/>
      <c r="X4" s="20"/>
    </row>
    <row r="5" spans="1:24" s="15" customFormat="1" ht="40.5" customHeight="1" x14ac:dyDescent="0.25">
      <c r="A5" s="166" t="s">
        <v>72</v>
      </c>
      <c r="B5" s="155"/>
      <c r="C5" s="155"/>
      <c r="D5" s="155"/>
      <c r="E5" s="103"/>
      <c r="F5" s="1"/>
      <c r="G5" s="1"/>
      <c r="H5" s="1"/>
      <c r="I5" s="1"/>
      <c r="J5" s="1"/>
      <c r="K5" s="1"/>
      <c r="L5" s="87"/>
      <c r="M5" s="1"/>
      <c r="N5" s="123"/>
      <c r="O5" s="123"/>
      <c r="P5" s="129"/>
      <c r="Q5" s="129"/>
      <c r="R5" s="129"/>
      <c r="S5" s="1"/>
      <c r="T5" s="1"/>
      <c r="U5" s="1"/>
      <c r="V5" s="1"/>
      <c r="W5" s="20"/>
      <c r="X5" s="20"/>
    </row>
    <row r="6" spans="1:24" s="21" customFormat="1" ht="101.25" customHeight="1" x14ac:dyDescent="0.25">
      <c r="A6" s="187" t="s">
        <v>73</v>
      </c>
      <c r="B6" s="188"/>
      <c r="C6" s="188"/>
      <c r="D6" s="189"/>
      <c r="E6" s="124" t="s">
        <v>74</v>
      </c>
      <c r="F6" s="124" t="s">
        <v>75</v>
      </c>
      <c r="G6" s="124" t="s">
        <v>76</v>
      </c>
      <c r="H6" s="124" t="s">
        <v>77</v>
      </c>
      <c r="I6" s="124" t="s">
        <v>78</v>
      </c>
      <c r="J6" s="124" t="s">
        <v>79</v>
      </c>
      <c r="K6" s="88" t="s">
        <v>80</v>
      </c>
      <c r="L6" s="88" t="s">
        <v>81</v>
      </c>
      <c r="M6" s="124" t="s">
        <v>82</v>
      </c>
      <c r="N6" s="124" t="s">
        <v>83</v>
      </c>
      <c r="O6" s="124" t="s">
        <v>84</v>
      </c>
      <c r="P6" s="124" t="s">
        <v>85</v>
      </c>
      <c r="Q6" s="187" t="s">
        <v>86</v>
      </c>
      <c r="R6" s="189"/>
    </row>
    <row r="7" spans="1:24" s="21" customFormat="1" ht="60" customHeight="1" x14ac:dyDescent="0.25">
      <c r="A7" s="190"/>
      <c r="B7" s="191"/>
      <c r="C7" s="191"/>
      <c r="D7" s="192"/>
      <c r="E7" s="95"/>
      <c r="F7" s="96"/>
      <c r="G7" s="97"/>
      <c r="H7" s="97"/>
      <c r="I7" s="97"/>
      <c r="J7" s="98"/>
      <c r="K7" s="99"/>
      <c r="L7" s="99"/>
      <c r="M7" s="64" t="e">
        <f>IF(I7=0,N7/G7, N7/G7)/E7</f>
        <v>#DIV/0!</v>
      </c>
      <c r="N7" s="100"/>
      <c r="O7" s="23">
        <f t="shared" ref="O7:O12" si="0">P7-N7</f>
        <v>0</v>
      </c>
      <c r="P7" s="23">
        <f>ROUNDUP(IF(I7=0,E7*F7*J7, E7*F7*G7*I7*J7),0)</f>
        <v>0</v>
      </c>
      <c r="Q7" s="194"/>
      <c r="R7" s="195"/>
      <c r="S7" s="63"/>
      <c r="T7" s="40"/>
      <c r="W7" s="65"/>
    </row>
    <row r="8" spans="1:24" s="21" customFormat="1" ht="60" customHeight="1" x14ac:dyDescent="0.25">
      <c r="A8" s="184"/>
      <c r="B8" s="185"/>
      <c r="C8" s="185"/>
      <c r="D8" s="186"/>
      <c r="E8" s="5"/>
      <c r="F8" s="34"/>
      <c r="G8" s="7"/>
      <c r="H8" s="7"/>
      <c r="I8" s="7"/>
      <c r="J8" s="6"/>
      <c r="K8" s="89"/>
      <c r="L8" s="89"/>
      <c r="M8" s="64" t="e">
        <f t="shared" ref="M8:M12" si="1">IF(I8=0,N8/G8, N8/G8)/E8</f>
        <v>#DIV/0!</v>
      </c>
      <c r="N8" s="60"/>
      <c r="O8" s="23">
        <f t="shared" si="0"/>
        <v>0</v>
      </c>
      <c r="P8" s="23">
        <f t="shared" ref="P8:P12" si="2">ROUNDUP(IF(I8=0,E8*F8*J8, E8*F8*G8*I8*J8),0)</f>
        <v>0</v>
      </c>
      <c r="Q8" s="196"/>
      <c r="R8" s="197"/>
      <c r="S8" s="63"/>
      <c r="T8" s="40"/>
      <c r="W8" s="65"/>
    </row>
    <row r="9" spans="1:24" s="21" customFormat="1" ht="50.25" customHeight="1" x14ac:dyDescent="0.25">
      <c r="A9" s="217"/>
      <c r="B9" s="218"/>
      <c r="C9" s="218"/>
      <c r="D9" s="219"/>
      <c r="E9" s="5"/>
      <c r="F9" s="34"/>
      <c r="G9" s="7"/>
      <c r="H9" s="7"/>
      <c r="I9" s="7"/>
      <c r="J9" s="6"/>
      <c r="K9" s="89"/>
      <c r="L9" s="89"/>
      <c r="M9" s="64" t="e">
        <f t="shared" si="1"/>
        <v>#DIV/0!</v>
      </c>
      <c r="N9" s="60"/>
      <c r="O9" s="23">
        <f t="shared" si="0"/>
        <v>0</v>
      </c>
      <c r="P9" s="23">
        <f t="shared" si="2"/>
        <v>0</v>
      </c>
      <c r="Q9" s="196"/>
      <c r="R9" s="197"/>
      <c r="S9" s="63"/>
    </row>
    <row r="10" spans="1:24" s="21" customFormat="1" ht="50.25" customHeight="1" x14ac:dyDescent="0.25">
      <c r="A10" s="217"/>
      <c r="B10" s="218"/>
      <c r="C10" s="218"/>
      <c r="D10" s="219"/>
      <c r="E10" s="5"/>
      <c r="F10" s="34"/>
      <c r="G10" s="7"/>
      <c r="H10" s="7"/>
      <c r="I10" s="7"/>
      <c r="J10" s="6"/>
      <c r="K10" s="89"/>
      <c r="L10" s="89"/>
      <c r="M10" s="64" t="e">
        <f t="shared" si="1"/>
        <v>#DIV/0!</v>
      </c>
      <c r="N10" s="60"/>
      <c r="O10" s="23">
        <f t="shared" si="0"/>
        <v>0</v>
      </c>
      <c r="P10" s="23">
        <f t="shared" si="2"/>
        <v>0</v>
      </c>
      <c r="Q10" s="196"/>
      <c r="R10" s="197"/>
      <c r="S10" s="63"/>
    </row>
    <row r="11" spans="1:24" s="21" customFormat="1" ht="60" customHeight="1" x14ac:dyDescent="0.25">
      <c r="A11" s="184"/>
      <c r="B11" s="185"/>
      <c r="C11" s="185"/>
      <c r="D11" s="186"/>
      <c r="E11" s="5"/>
      <c r="F11" s="34"/>
      <c r="G11" s="7"/>
      <c r="H11" s="7"/>
      <c r="I11" s="7"/>
      <c r="J11" s="6"/>
      <c r="K11" s="89"/>
      <c r="L11" s="89"/>
      <c r="M11" s="64" t="e">
        <f t="shared" si="1"/>
        <v>#DIV/0!</v>
      </c>
      <c r="N11" s="60"/>
      <c r="O11" s="23">
        <f t="shared" si="0"/>
        <v>0</v>
      </c>
      <c r="P11" s="23">
        <f t="shared" si="2"/>
        <v>0</v>
      </c>
      <c r="Q11" s="196"/>
      <c r="R11" s="197"/>
      <c r="T11" s="40"/>
    </row>
    <row r="12" spans="1:24" s="21" customFormat="1" ht="60" customHeight="1" x14ac:dyDescent="0.25">
      <c r="A12" s="184"/>
      <c r="B12" s="185"/>
      <c r="C12" s="185"/>
      <c r="D12" s="186"/>
      <c r="E12" s="5"/>
      <c r="F12" s="34"/>
      <c r="G12" s="7"/>
      <c r="H12" s="7"/>
      <c r="I12" s="7"/>
      <c r="J12" s="6"/>
      <c r="K12" s="89"/>
      <c r="L12" s="89"/>
      <c r="M12" s="64" t="e">
        <f t="shared" si="1"/>
        <v>#DIV/0!</v>
      </c>
      <c r="N12" s="60"/>
      <c r="O12" s="23">
        <f t="shared" si="0"/>
        <v>0</v>
      </c>
      <c r="P12" s="23">
        <f t="shared" si="2"/>
        <v>0</v>
      </c>
      <c r="Q12" s="196"/>
      <c r="R12" s="197"/>
      <c r="T12" s="40"/>
    </row>
    <row r="13" spans="1:24" s="21" customFormat="1" ht="29.25" customHeight="1" x14ac:dyDescent="0.25">
      <c r="A13" s="220" t="s">
        <v>87</v>
      </c>
      <c r="B13" s="221"/>
      <c r="C13" s="221"/>
      <c r="D13" s="222"/>
      <c r="E13" s="105">
        <f>'Form 2A'!E18</f>
        <v>0</v>
      </c>
      <c r="F13" s="42"/>
      <c r="G13" s="43"/>
      <c r="H13" s="44"/>
      <c r="I13" s="44"/>
      <c r="J13" s="46"/>
      <c r="K13" s="90"/>
      <c r="L13" s="90"/>
      <c r="M13" s="66">
        <f>'Form 2A'!M18</f>
        <v>0</v>
      </c>
      <c r="N13" s="104">
        <f>'Form 2A'!N18</f>
        <v>0</v>
      </c>
      <c r="O13" s="23">
        <f>'Form 2A'!O18</f>
        <v>0</v>
      </c>
      <c r="P13" s="23">
        <f>'Form 2A'!P18</f>
        <v>0</v>
      </c>
      <c r="Q13" s="211" t="s">
        <v>88</v>
      </c>
      <c r="R13" s="212"/>
    </row>
    <row r="14" spans="1:24" s="21" customFormat="1" ht="24.75" customHeight="1" x14ac:dyDescent="0.25">
      <c r="A14" s="220" t="s">
        <v>89</v>
      </c>
      <c r="B14" s="221"/>
      <c r="C14" s="221"/>
      <c r="D14" s="222"/>
      <c r="E14" s="105">
        <f>'Form 2B'!E19</f>
        <v>0</v>
      </c>
      <c r="F14" s="42"/>
      <c r="G14" s="43"/>
      <c r="H14" s="44"/>
      <c r="I14" s="44"/>
      <c r="J14" s="46"/>
      <c r="K14" s="90"/>
      <c r="L14" s="90"/>
      <c r="M14" s="66">
        <f>'Form 2B'!M19</f>
        <v>0</v>
      </c>
      <c r="N14" s="104">
        <f>'Form 2B'!N19</f>
        <v>0</v>
      </c>
      <c r="O14" s="23">
        <f>'Form 2B'!O19</f>
        <v>0</v>
      </c>
      <c r="P14" s="23">
        <f>'Form 2B'!P19</f>
        <v>0</v>
      </c>
      <c r="Q14" s="213"/>
      <c r="R14" s="214"/>
    </row>
    <row r="15" spans="1:24" s="21" customFormat="1" ht="24.75" customHeight="1" x14ac:dyDescent="0.25">
      <c r="A15" s="220" t="s">
        <v>90</v>
      </c>
      <c r="B15" s="221"/>
      <c r="C15" s="221"/>
      <c r="D15" s="222"/>
      <c r="E15" s="105">
        <f>'Form 2C'!E19</f>
        <v>0</v>
      </c>
      <c r="F15" s="42"/>
      <c r="G15" s="43"/>
      <c r="H15" s="44"/>
      <c r="I15" s="44"/>
      <c r="J15" s="46"/>
      <c r="K15" s="90"/>
      <c r="L15" s="90"/>
      <c r="M15" s="66">
        <f>'Form 2C'!M19</f>
        <v>0</v>
      </c>
      <c r="N15" s="104">
        <f>'Form 2C'!N19</f>
        <v>0</v>
      </c>
      <c r="O15" s="23">
        <f>'Form 2C'!O19</f>
        <v>0</v>
      </c>
      <c r="P15" s="23">
        <f>'Form 2C'!P19</f>
        <v>0</v>
      </c>
      <c r="Q15" s="215"/>
      <c r="R15" s="216"/>
    </row>
    <row r="16" spans="1:24" s="15" customFormat="1" ht="21.75" customHeight="1" x14ac:dyDescent="0.25">
      <c r="A16" s="177" t="s">
        <v>91</v>
      </c>
      <c r="B16" s="178"/>
      <c r="C16" s="178"/>
      <c r="D16" s="179"/>
      <c r="E16" s="107">
        <f>SUM(E7:E15)</f>
        <v>0</v>
      </c>
      <c r="F16" s="52"/>
      <c r="G16" s="52"/>
      <c r="H16" s="85"/>
      <c r="I16" s="53"/>
      <c r="J16" s="54"/>
      <c r="K16" s="91"/>
      <c r="L16" s="91"/>
      <c r="M16" s="67">
        <f>SUMIF(M7:M15,"&lt;&gt;#DIV/0!")</f>
        <v>0</v>
      </c>
      <c r="N16" s="67">
        <f>ROUNDUP(SUMIF(N7:N15,"&lt;&gt;#DIV/0!"),0)</f>
        <v>0</v>
      </c>
      <c r="O16" s="67">
        <f>ROUNDUP(SUMIF(O7:O15,"&lt;&gt;#DIV/0!"),0)</f>
        <v>0</v>
      </c>
      <c r="P16" s="67">
        <f>ROUNDUP(SUMIF(P7:P15,"&lt;&gt;#DIV/0!"),0)</f>
        <v>0</v>
      </c>
      <c r="Q16" s="209" t="s">
        <v>92</v>
      </c>
      <c r="R16" s="210"/>
    </row>
    <row r="17" spans="1:18" s="111" customFormat="1" ht="15" customHeight="1" x14ac:dyDescent="0.2">
      <c r="A17" s="205"/>
      <c r="B17" s="205"/>
      <c r="C17" s="205"/>
      <c r="D17" s="205"/>
      <c r="E17" s="205"/>
      <c r="F17" s="205"/>
      <c r="G17" s="205"/>
      <c r="H17" s="205"/>
      <c r="I17" s="205"/>
      <c r="J17" s="205"/>
      <c r="K17" s="205"/>
      <c r="L17" s="205"/>
      <c r="M17" s="205"/>
      <c r="N17" s="205"/>
      <c r="O17" s="205"/>
      <c r="P17" s="205"/>
      <c r="Q17" s="205"/>
      <c r="R17" s="205"/>
    </row>
    <row r="18" spans="1:18" s="15" customFormat="1" ht="32.25" customHeight="1" x14ac:dyDescent="0.2">
      <c r="A18" s="206" t="s">
        <v>93</v>
      </c>
      <c r="B18" s="206"/>
      <c r="C18" s="206"/>
      <c r="D18" s="206"/>
      <c r="E18" s="108"/>
      <c r="F18" s="24"/>
      <c r="G18" s="24"/>
      <c r="H18" s="24"/>
      <c r="I18" s="24"/>
      <c r="J18" s="24"/>
      <c r="K18" s="24"/>
      <c r="L18" s="24"/>
      <c r="M18" s="24"/>
      <c r="N18" s="24"/>
      <c r="O18" s="24"/>
      <c r="P18" s="24"/>
      <c r="Q18" s="24"/>
      <c r="R18" s="108"/>
    </row>
    <row r="19" spans="1:18" s="15" customFormat="1" ht="26.25" customHeight="1" x14ac:dyDescent="0.2">
      <c r="A19" s="207"/>
      <c r="B19" s="207"/>
      <c r="C19" s="207"/>
      <c r="D19" s="207"/>
      <c r="E19" s="113"/>
      <c r="F19" s="131"/>
      <c r="G19" s="131"/>
      <c r="H19" s="131"/>
      <c r="I19" s="131"/>
      <c r="J19" s="131"/>
      <c r="K19" s="131"/>
      <c r="L19" s="131"/>
      <c r="M19" s="24"/>
      <c r="N19" s="60">
        <v>0</v>
      </c>
      <c r="O19" s="112">
        <f>+P19-N19</f>
        <v>0</v>
      </c>
      <c r="P19" s="68">
        <v>0</v>
      </c>
      <c r="Q19" s="208"/>
      <c r="R19" s="208"/>
    </row>
    <row r="20" spans="1:18" s="15" customFormat="1" ht="27" customHeight="1" x14ac:dyDescent="0.25">
      <c r="A20" s="160" t="s">
        <v>94</v>
      </c>
      <c r="B20" s="160"/>
      <c r="C20" s="160"/>
      <c r="D20" s="160"/>
      <c r="E20" s="109"/>
      <c r="F20" s="110"/>
      <c r="G20" s="110"/>
      <c r="H20" s="110"/>
      <c r="I20" s="110"/>
      <c r="J20" s="110"/>
      <c r="K20" s="110"/>
      <c r="L20" s="110"/>
      <c r="M20" s="24"/>
      <c r="N20" s="67">
        <f>N19</f>
        <v>0</v>
      </c>
      <c r="O20" s="67">
        <f>O19</f>
        <v>0</v>
      </c>
      <c r="P20" s="67">
        <f>P19</f>
        <v>0</v>
      </c>
      <c r="Q20" s="208"/>
      <c r="R20" s="208"/>
    </row>
    <row r="21" spans="1:18" s="111" customFormat="1" ht="15" customHeight="1" x14ac:dyDescent="0.2">
      <c r="A21" s="19"/>
      <c r="B21" s="19"/>
      <c r="C21" s="19"/>
      <c r="D21" s="19"/>
      <c r="E21" s="19"/>
      <c r="F21" s="204" t="s">
        <v>45</v>
      </c>
      <c r="G21" s="204"/>
      <c r="H21" s="204"/>
      <c r="I21" s="204"/>
      <c r="J21" s="204"/>
      <c r="K21" s="204"/>
      <c r="L21" s="204"/>
      <c r="M21" s="204"/>
      <c r="N21" s="204"/>
      <c r="O21" s="204"/>
      <c r="P21" s="204"/>
      <c r="Q21" s="130"/>
      <c r="R21" s="19"/>
    </row>
    <row r="22" spans="1:18" s="15" customFormat="1" ht="15" x14ac:dyDescent="0.25">
      <c r="A22" s="33" t="s">
        <v>95</v>
      </c>
      <c r="B22" s="1"/>
      <c r="C22" s="1"/>
      <c r="D22" s="1"/>
      <c r="E22" s="1"/>
      <c r="F22" s="1"/>
      <c r="G22" s="1"/>
      <c r="H22" s="1"/>
      <c r="I22" s="1"/>
      <c r="J22" s="1"/>
      <c r="K22" s="87"/>
      <c r="L22" s="87"/>
      <c r="M22" s="35"/>
      <c r="N22" s="1"/>
      <c r="O22" s="1"/>
      <c r="P22" s="1"/>
      <c r="Q22" s="1"/>
      <c r="R22" s="1"/>
    </row>
    <row r="23" spans="1:18" s="16" customFormat="1" ht="28.5" customHeight="1" x14ac:dyDescent="0.25">
      <c r="A23" s="202" t="s">
        <v>96</v>
      </c>
      <c r="B23" s="165"/>
      <c r="C23" s="165"/>
      <c r="D23" s="165"/>
      <c r="E23" s="165"/>
      <c r="F23" s="165"/>
      <c r="G23" s="165"/>
      <c r="H23" s="165"/>
      <c r="I23" s="165"/>
      <c r="J23" s="165"/>
      <c r="K23" s="165"/>
      <c r="L23" s="165"/>
      <c r="M23" s="203"/>
      <c r="N23" s="124" t="s">
        <v>97</v>
      </c>
      <c r="O23" s="25" t="s">
        <v>98</v>
      </c>
      <c r="P23" s="25" t="s">
        <v>99</v>
      </c>
      <c r="Q23" s="25" t="s">
        <v>100</v>
      </c>
      <c r="R23" s="25" t="s">
        <v>101</v>
      </c>
    </row>
    <row r="24" spans="1:18" s="15" customFormat="1" ht="21.75" customHeight="1" x14ac:dyDescent="0.25">
      <c r="A24" s="17" t="s">
        <v>102</v>
      </c>
      <c r="B24" s="129"/>
      <c r="C24" s="200"/>
      <c r="D24" s="200"/>
      <c r="E24" s="200"/>
      <c r="F24" s="200"/>
      <c r="G24" s="200"/>
      <c r="H24" s="200"/>
      <c r="I24" s="200"/>
      <c r="J24" s="200"/>
      <c r="K24" s="200"/>
      <c r="L24" s="200"/>
      <c r="M24" s="201"/>
      <c r="N24" s="60">
        <v>0</v>
      </c>
      <c r="O24" s="10">
        <f>+P24-N24</f>
        <v>0</v>
      </c>
      <c r="P24" s="10">
        <f>ROUNDUP(Q24*P16,0)</f>
        <v>0</v>
      </c>
      <c r="Q24" s="47">
        <v>6.2E-2</v>
      </c>
      <c r="R24" s="45" t="s">
        <v>144</v>
      </c>
    </row>
    <row r="25" spans="1:18" s="15" customFormat="1" ht="27.75" customHeight="1" x14ac:dyDescent="0.25">
      <c r="A25" s="17" t="s">
        <v>103</v>
      </c>
      <c r="B25" s="129"/>
      <c r="C25" s="200"/>
      <c r="D25" s="200"/>
      <c r="E25" s="200"/>
      <c r="F25" s="200"/>
      <c r="G25" s="200"/>
      <c r="H25" s="200"/>
      <c r="I25" s="200"/>
      <c r="J25" s="200"/>
      <c r="K25" s="200"/>
      <c r="L25" s="200"/>
      <c r="M25" s="201"/>
      <c r="N25" s="60">
        <v>0</v>
      </c>
      <c r="O25" s="10">
        <f>+P25-N25</f>
        <v>0</v>
      </c>
      <c r="P25" s="10">
        <f>ROUNDUP(Q25*P16,0)</f>
        <v>0</v>
      </c>
      <c r="Q25" s="47">
        <v>1.4500000000000001E-2</v>
      </c>
      <c r="R25" s="45" t="s">
        <v>145</v>
      </c>
    </row>
    <row r="26" spans="1:18" s="15" customFormat="1" ht="27.75" customHeight="1" x14ac:dyDescent="0.25">
      <c r="A26" s="17" t="s">
        <v>104</v>
      </c>
      <c r="B26" s="129"/>
      <c r="C26" s="129"/>
      <c r="D26" s="129"/>
      <c r="E26" s="200"/>
      <c r="F26" s="200"/>
      <c r="G26" s="200"/>
      <c r="H26" s="200"/>
      <c r="I26" s="200"/>
      <c r="J26" s="200"/>
      <c r="K26" s="200"/>
      <c r="L26" s="200"/>
      <c r="M26" s="201"/>
      <c r="N26" s="60"/>
      <c r="O26" s="10">
        <f>+P26-N26</f>
        <v>0</v>
      </c>
      <c r="P26" s="72"/>
      <c r="Q26" s="48" t="e">
        <f>+P26/P16</f>
        <v>#DIV/0!</v>
      </c>
      <c r="R26" s="77" t="s">
        <v>105</v>
      </c>
    </row>
    <row r="27" spans="1:18" s="15" customFormat="1" ht="24.75" customHeight="1" x14ac:dyDescent="0.25">
      <c r="A27" s="17" t="s">
        <v>106</v>
      </c>
      <c r="B27" s="129"/>
      <c r="C27" s="129"/>
      <c r="D27" s="129"/>
      <c r="E27" s="200"/>
      <c r="F27" s="200"/>
      <c r="G27" s="200"/>
      <c r="H27" s="200"/>
      <c r="I27" s="200"/>
      <c r="J27" s="200"/>
      <c r="K27" s="200"/>
      <c r="L27" s="200"/>
      <c r="M27" s="201"/>
      <c r="N27" s="60"/>
      <c r="O27" s="10">
        <f t="shared" ref="O27:O29" si="3">+P27-N27</f>
        <v>0</v>
      </c>
      <c r="P27" s="72"/>
      <c r="Q27" s="48" t="e">
        <f>+P27/$P$16</f>
        <v>#DIV/0!</v>
      </c>
      <c r="R27" s="77" t="s">
        <v>105</v>
      </c>
    </row>
    <row r="28" spans="1:18" s="15" customFormat="1" ht="18" customHeight="1" x14ac:dyDescent="0.25">
      <c r="A28" s="17" t="s">
        <v>107</v>
      </c>
      <c r="B28" s="129"/>
      <c r="C28" s="198"/>
      <c r="D28" s="198"/>
      <c r="E28" s="198"/>
      <c r="F28" s="198"/>
      <c r="G28" s="198"/>
      <c r="H28" s="198"/>
      <c r="I28" s="198"/>
      <c r="J28" s="198"/>
      <c r="K28" s="198"/>
      <c r="L28" s="198"/>
      <c r="M28" s="199"/>
      <c r="N28" s="60"/>
      <c r="O28" s="10">
        <f t="shared" si="3"/>
        <v>0</v>
      </c>
      <c r="P28" s="72"/>
      <c r="Q28" s="48" t="e">
        <f t="shared" ref="Q28:Q29" si="4">+P28/$P$16</f>
        <v>#DIV/0!</v>
      </c>
      <c r="R28" s="77" t="s">
        <v>105</v>
      </c>
    </row>
    <row r="29" spans="1:18" s="15" customFormat="1" ht="20.25" customHeight="1" x14ac:dyDescent="0.25">
      <c r="A29" s="17" t="s">
        <v>108</v>
      </c>
      <c r="B29" s="129"/>
      <c r="C29" s="198"/>
      <c r="D29" s="198"/>
      <c r="E29" s="198"/>
      <c r="F29" s="198"/>
      <c r="G29" s="198"/>
      <c r="H29" s="198"/>
      <c r="I29" s="198"/>
      <c r="J29" s="198"/>
      <c r="K29" s="198"/>
      <c r="L29" s="198"/>
      <c r="M29" s="199"/>
      <c r="N29" s="60"/>
      <c r="O29" s="10">
        <f t="shared" si="3"/>
        <v>0</v>
      </c>
      <c r="P29" s="72"/>
      <c r="Q29" s="48" t="e">
        <f t="shared" si="4"/>
        <v>#DIV/0!</v>
      </c>
      <c r="R29" s="77" t="s">
        <v>105</v>
      </c>
    </row>
    <row r="30" spans="1:18" s="15" customFormat="1" ht="21" customHeight="1" x14ac:dyDescent="0.25">
      <c r="A30" s="17" t="s">
        <v>109</v>
      </c>
      <c r="B30" s="129"/>
      <c r="C30" s="129"/>
      <c r="D30" s="129"/>
      <c r="E30" s="129"/>
      <c r="F30" s="129"/>
      <c r="G30" s="129"/>
      <c r="H30" s="129"/>
      <c r="I30" s="129"/>
      <c r="J30" s="129"/>
      <c r="K30" s="92"/>
      <c r="L30" s="92"/>
      <c r="M30" s="36"/>
      <c r="N30" s="10">
        <f>SUM(N24:N29)</f>
        <v>0</v>
      </c>
      <c r="O30" s="10">
        <f>SUM(O24:O29)</f>
        <v>0</v>
      </c>
      <c r="P30" s="10">
        <f>N30+O30</f>
        <v>0</v>
      </c>
      <c r="Q30" s="10"/>
      <c r="R30" s="24" t="s">
        <v>110</v>
      </c>
    </row>
    <row r="31" spans="1:18" s="15" customFormat="1" ht="22.5" customHeight="1" x14ac:dyDescent="0.25">
      <c r="A31" s="17" t="s">
        <v>111</v>
      </c>
      <c r="B31" s="129"/>
      <c r="C31" s="129"/>
      <c r="D31" s="129"/>
      <c r="E31" s="129"/>
      <c r="F31" s="129"/>
      <c r="G31" s="129"/>
      <c r="H31" s="129"/>
      <c r="I31" s="129"/>
      <c r="J31" s="129"/>
      <c r="K31" s="92"/>
      <c r="L31" s="92"/>
      <c r="M31" s="36"/>
      <c r="N31" s="71">
        <f>SUM(N16+N30)</f>
        <v>0</v>
      </c>
      <c r="O31" s="71">
        <f>SUM(O16+O30)</f>
        <v>0</v>
      </c>
      <c r="P31" s="71">
        <f>SUM(P16+P30)</f>
        <v>0</v>
      </c>
      <c r="Q31" s="10"/>
      <c r="R31" s="24"/>
    </row>
    <row r="32" spans="1:18" s="15" customFormat="1" ht="14.25" x14ac:dyDescent="0.2">
      <c r="C32" s="1"/>
      <c r="D32" s="1"/>
      <c r="E32" s="1"/>
      <c r="F32" s="1"/>
      <c r="K32" s="93"/>
      <c r="L32" s="93"/>
      <c r="M32" s="37"/>
    </row>
    <row r="33" spans="1:17" x14ac:dyDescent="0.2">
      <c r="A33" s="41" t="s">
        <v>112</v>
      </c>
      <c r="P33" s="22"/>
      <c r="Q33" s="22"/>
    </row>
  </sheetData>
  <sheetProtection algorithmName="SHA-512" hashValue="1XQoa3XuGOaTl4JzIWVdyZR5VAL9EnNLdTqVX15qNkCLfJfLFLvBlaV/b7TEBJxe24dWjB5MePcdXFvbFbgp2A==" saltValue="/WxUy1OLnKd5NdHFbRuD2A==" spinCount="100000" sheet="1" selectLockedCells="1"/>
  <protectedRanges>
    <protectedRange sqref="M6" name="Range3_1_1"/>
  </protectedRanges>
  <mergeCells count="45">
    <mergeCell ref="A5:D5"/>
    <mergeCell ref="Q16:R16"/>
    <mergeCell ref="Q13:R15"/>
    <mergeCell ref="A9:D9"/>
    <mergeCell ref="Q9:R9"/>
    <mergeCell ref="A10:D10"/>
    <mergeCell ref="Q10:R10"/>
    <mergeCell ref="A11:D11"/>
    <mergeCell ref="Q11:R11"/>
    <mergeCell ref="A12:D12"/>
    <mergeCell ref="Q12:R12"/>
    <mergeCell ref="A16:D16"/>
    <mergeCell ref="A13:D13"/>
    <mergeCell ref="A14:D14"/>
    <mergeCell ref="A15:D15"/>
    <mergeCell ref="F21:P21"/>
    <mergeCell ref="A17:R17"/>
    <mergeCell ref="A18:D18"/>
    <mergeCell ref="A19:D19"/>
    <mergeCell ref="A20:D20"/>
    <mergeCell ref="Q19:R19"/>
    <mergeCell ref="Q20:R20"/>
    <mergeCell ref="C28:M28"/>
    <mergeCell ref="C29:M29"/>
    <mergeCell ref="E26:M26"/>
    <mergeCell ref="A23:M23"/>
    <mergeCell ref="E27:M27"/>
    <mergeCell ref="C25:M25"/>
    <mergeCell ref="C24:M24"/>
    <mergeCell ref="A1:R1"/>
    <mergeCell ref="C3:J3"/>
    <mergeCell ref="A8:D8"/>
    <mergeCell ref="A6:D6"/>
    <mergeCell ref="A7:D7"/>
    <mergeCell ref="C2:J2"/>
    <mergeCell ref="Q6:R6"/>
    <mergeCell ref="Q7:R7"/>
    <mergeCell ref="Q8:R8"/>
    <mergeCell ref="A2:B2"/>
    <mergeCell ref="N2:O2"/>
    <mergeCell ref="P2:R2"/>
    <mergeCell ref="A3:B3"/>
    <mergeCell ref="N3:O3"/>
    <mergeCell ref="N4:O4"/>
    <mergeCell ref="A4:D4"/>
  </mergeCells>
  <phoneticPr fontId="2" type="noConversion"/>
  <dataValidations count="14">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H6" xr:uid="{528ED532-6B66-41FE-BE30-209EC07F3A06}"/>
    <dataValidation allowBlank="1" showInputMessage="1" showErrorMessage="1" promptTitle="Hours Worked Per Pay Period" prompt="Enter the total hours an employee is expected to work per pay period. " sqref="I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J6:L6" xr:uid="{D073D8C8-A410-4B40-BC83-14B861CFC803}"/>
    <dataValidation allowBlank="1" showInputMessage="1" showErrorMessage="1" promptTitle="Estimate for Each Pay Period" prompt="The estimate for each pay period should be the maximum amount allowable to pay (i.e. dollar limitation per pay period). " sqref="M6" xr:uid="{EA5D3B2A-F691-4B58-9EA0-CBDBD3C9EE4A}"/>
    <dataValidation allowBlank="1" showInputMessage="1" showErrorMessage="1" promptTitle="Grant Award Share " prompt="For each position listed, please indicate what amount of salary will be paid with City funds." sqref="N6" xr:uid="{5F513565-FD39-4B9F-AD47-B9E878E62E5D}"/>
    <dataValidation allowBlank="1" showInputMessage="1" showErrorMessage="1" promptTitle="Other Share " prompt="This information is the amount of the position that will be supported using the Delegate Agency/Organization’s other funding. " sqref="O6" xr:uid="{B14D4A80-F460-4ADD-AEF9-4B4992E89464}"/>
    <dataValidation allowBlank="1" showInputMessage="1" showErrorMessage="1" promptTitle="Total Cost" prompt="This is the total cost of the position. " sqref="P6" xr:uid="{A25FC57A-CCEA-471A-AA06-17611E67BDD1}"/>
    <dataValidation allowBlank="1" showInputMessage="1" showErrorMessage="1" promptTitle="Job Responsibilities" prompt="Provide a summary of the duties and responsibilities associated with each position." sqref="Q6" xr:uid="{11879223-897E-4FF3-B6F1-DAB45136AD08}"/>
    <dataValidation allowBlank="1" showInputMessage="1" showErrorMessage="1" promptTitle="Totals" prompt="This is the total amount of Personnel expenses. " sqref="A16:D16 A18:D18 A20:D20" xr:uid="{F93D675E-2F20-4A0F-8CD6-E7BD75004BFC}"/>
    <dataValidation allowBlank="1" showInputMessage="1" showErrorMessage="1" promptTitle="Unemployment Insurance " prompt="Rate calculation is required to be entered" sqref="R26:R29" xr:uid="{B0E39265-DE73-4318-9BD1-07248802D61C}"/>
    <dataValidation allowBlank="1" showErrorMessage="1" promptTitle="Social Security " prompt="The employee tax rate for social security is 4.2% (amount withheld). _x000a__x000a_If the agency intends to cover the cost using the Other Share, please modity the amount accordingly" sqref="P24:P30 N24:O29" xr:uid="{FF9E2484-4F8B-4A17-A657-D240FFAF143B}"/>
  </dataValidations>
  <pageMargins left="0.25" right="0.25" top="0.75" bottom="0.75" header="0.3" footer="0.3"/>
  <pageSetup scale="47" fitToHeight="0" orientation="landscape" r:id="rId1"/>
  <headerFooter>
    <oddHeader>&amp;CCity of Chicago Personnel Budget (Form 2)</oddHeader>
    <oddFooter>&amp;CLast 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W19"/>
  <sheetViews>
    <sheetView view="pageBreakPreview" topLeftCell="A4" zoomScale="70" zoomScaleNormal="100" zoomScaleSheetLayoutView="70" zoomScalePageLayoutView="80" workbookViewId="0">
      <selection activeCell="Q9" sqref="Q9"/>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7" width="19.5703125" style="14" customWidth="1"/>
    <col min="8" max="8" width="26.28515625" style="14" customWidth="1"/>
    <col min="9" max="9" width="24.42578125" style="14" customWidth="1"/>
    <col min="10" max="11" width="19.5703125" style="14" customWidth="1"/>
    <col min="12" max="12" width="13.5703125" style="14" customWidth="1"/>
    <col min="13" max="13" width="24" style="38" customWidth="1"/>
    <col min="14" max="14" width="16" style="14" customWidth="1"/>
    <col min="15" max="15" width="14" style="14" customWidth="1"/>
    <col min="16" max="16" width="13.5703125" style="14" customWidth="1"/>
    <col min="17" max="17" width="54.85546875" style="14" customWidth="1"/>
    <col min="18" max="18" width="9.140625" style="14"/>
    <col min="19" max="19" width="12.5703125" style="14" customWidth="1"/>
    <col min="20" max="16384" width="9.140625" style="14"/>
  </cols>
  <sheetData>
    <row r="1" spans="1:23" s="15" customFormat="1" ht="23.25" x14ac:dyDescent="0.35">
      <c r="A1" s="180" t="s">
        <v>113</v>
      </c>
      <c r="B1" s="180"/>
      <c r="C1" s="180"/>
      <c r="D1" s="180"/>
      <c r="E1" s="180"/>
      <c r="F1" s="180"/>
      <c r="G1" s="180"/>
      <c r="H1" s="180"/>
      <c r="I1" s="180"/>
      <c r="J1" s="180"/>
      <c r="K1" s="180"/>
      <c r="L1" s="180"/>
      <c r="M1" s="180"/>
      <c r="N1" s="180"/>
      <c r="O1" s="180"/>
      <c r="P1" s="180"/>
      <c r="Q1" s="180"/>
    </row>
    <row r="2" spans="1:23" s="15" customFormat="1" ht="35.25" customHeight="1" x14ac:dyDescent="0.25">
      <c r="A2" s="155" t="s">
        <v>66</v>
      </c>
      <c r="B2" s="155"/>
      <c r="C2" s="193">
        <f>'Form 1'!C3</f>
        <v>0</v>
      </c>
      <c r="D2" s="193"/>
      <c r="E2" s="193"/>
      <c r="F2" s="193"/>
      <c r="G2" s="193"/>
      <c r="H2" s="193"/>
      <c r="I2" s="193"/>
      <c r="J2" s="193"/>
      <c r="K2" s="193"/>
      <c r="L2" s="193"/>
      <c r="M2" s="2"/>
      <c r="N2" s="166" t="s">
        <v>114</v>
      </c>
      <c r="O2" s="166"/>
      <c r="P2" s="193">
        <f>'Form 1'!H6</f>
        <v>0</v>
      </c>
      <c r="Q2" s="193"/>
      <c r="R2" s="1"/>
      <c r="S2" s="1"/>
      <c r="T2" s="1"/>
      <c r="U2" s="1"/>
    </row>
    <row r="3" spans="1:23" s="15" customFormat="1" ht="15.75" customHeight="1" x14ac:dyDescent="0.25">
      <c r="A3" s="155" t="s">
        <v>68</v>
      </c>
      <c r="B3" s="155"/>
      <c r="C3" s="183" t="str">
        <f>'[1]Form 1'!H3</f>
        <v xml:space="preserve">50 - Family and Support Services </v>
      </c>
      <c r="D3" s="183"/>
      <c r="E3" s="183"/>
      <c r="F3" s="183"/>
      <c r="G3" s="183"/>
      <c r="H3" s="183"/>
      <c r="I3" s="183"/>
      <c r="J3" s="183"/>
      <c r="K3" s="183"/>
      <c r="L3" s="183"/>
      <c r="M3" s="2"/>
      <c r="N3" s="166" t="s">
        <v>115</v>
      </c>
      <c r="O3" s="166"/>
      <c r="P3" s="127">
        <f>'Form 1'!C4</f>
        <v>0</v>
      </c>
      <c r="Q3" s="127"/>
      <c r="R3" s="1"/>
      <c r="S3" s="1"/>
      <c r="T3" s="1"/>
      <c r="U3" s="1"/>
      <c r="V3" s="20"/>
      <c r="W3" s="20"/>
    </row>
    <row r="4" spans="1:23" s="15" customFormat="1" ht="40.5" customHeight="1" x14ac:dyDescent="0.25">
      <c r="A4" s="166" t="s">
        <v>70</v>
      </c>
      <c r="B4" s="155"/>
      <c r="C4" s="155"/>
      <c r="D4" s="155"/>
      <c r="E4" s="70">
        <f>'Form 1'!C10</f>
        <v>2024</v>
      </c>
      <c r="F4" s="120"/>
      <c r="G4" s="120"/>
      <c r="H4" s="120"/>
      <c r="I4" s="1"/>
      <c r="J4" s="1"/>
      <c r="K4" s="1"/>
      <c r="L4" s="1"/>
      <c r="M4" s="1"/>
      <c r="N4" s="166" t="s">
        <v>116</v>
      </c>
      <c r="O4" s="166"/>
      <c r="P4" s="127">
        <f>'Form 1'!C9</f>
        <v>0</v>
      </c>
      <c r="Q4" s="129"/>
      <c r="R4" s="1"/>
      <c r="S4" s="1"/>
      <c r="T4" s="1"/>
      <c r="U4" s="1"/>
      <c r="V4" s="20"/>
      <c r="W4" s="20"/>
    </row>
    <row r="5" spans="1:23" s="15" customFormat="1" ht="30.75" customHeight="1" x14ac:dyDescent="0.25">
      <c r="A5" s="166" t="s">
        <v>72</v>
      </c>
      <c r="B5" s="155"/>
      <c r="C5" s="155"/>
      <c r="D5" s="155"/>
      <c r="E5" s="103"/>
      <c r="F5" s="120"/>
      <c r="G5" s="120"/>
      <c r="H5" s="120"/>
      <c r="I5" s="1"/>
      <c r="J5" s="1"/>
      <c r="K5" s="1"/>
      <c r="L5" s="1"/>
      <c r="M5" s="1"/>
      <c r="N5" s="123"/>
      <c r="O5" s="123"/>
      <c r="P5" s="1"/>
      <c r="Q5" s="1"/>
      <c r="R5" s="1"/>
      <c r="S5" s="1" t="s">
        <v>10</v>
      </c>
      <c r="T5" s="1"/>
      <c r="U5" s="1"/>
      <c r="V5" s="20"/>
      <c r="W5" s="20"/>
    </row>
    <row r="6" spans="1:23" s="15" customFormat="1" ht="15" customHeight="1" x14ac:dyDescent="0.2">
      <c r="B6" s="13"/>
      <c r="C6" s="13"/>
      <c r="D6" s="13"/>
      <c r="I6" s="1"/>
      <c r="J6" s="1"/>
      <c r="K6" s="1"/>
      <c r="L6" s="1"/>
      <c r="M6" s="35"/>
      <c r="N6" s="1"/>
      <c r="O6" s="1"/>
      <c r="P6" s="1"/>
      <c r="Q6" s="1"/>
    </row>
    <row r="7" spans="1:23" s="21" customFormat="1" ht="78.75" customHeight="1" x14ac:dyDescent="0.25">
      <c r="A7" s="187" t="s">
        <v>73</v>
      </c>
      <c r="B7" s="188"/>
      <c r="C7" s="188"/>
      <c r="D7" s="189"/>
      <c r="E7" s="124" t="s">
        <v>74</v>
      </c>
      <c r="F7" s="124" t="s">
        <v>75</v>
      </c>
      <c r="G7" s="124" t="s">
        <v>76</v>
      </c>
      <c r="H7" s="124" t="s">
        <v>77</v>
      </c>
      <c r="I7" s="124" t="s">
        <v>78</v>
      </c>
      <c r="J7" s="124" t="s">
        <v>117</v>
      </c>
      <c r="K7" s="88" t="s">
        <v>80</v>
      </c>
      <c r="L7" s="88" t="s">
        <v>118</v>
      </c>
      <c r="M7" s="124" t="s">
        <v>82</v>
      </c>
      <c r="N7" s="124" t="s">
        <v>83</v>
      </c>
      <c r="O7" s="124" t="s">
        <v>84</v>
      </c>
      <c r="P7" s="124" t="s">
        <v>85</v>
      </c>
      <c r="Q7" s="128" t="s">
        <v>86</v>
      </c>
    </row>
    <row r="8" spans="1:23" s="21" customFormat="1" ht="49.5" customHeight="1" x14ac:dyDescent="0.25">
      <c r="A8" s="217"/>
      <c r="B8" s="218"/>
      <c r="C8" s="218"/>
      <c r="D8" s="219"/>
      <c r="E8" s="5"/>
      <c r="F8" s="117"/>
      <c r="G8" s="5"/>
      <c r="H8" s="5"/>
      <c r="I8" s="7"/>
      <c r="J8" s="115"/>
      <c r="K8" s="116"/>
      <c r="L8" s="89"/>
      <c r="M8" s="64" t="e">
        <f>IF(I8=0,N8/G8, N8/G8)/E8</f>
        <v>#DIV/0!</v>
      </c>
      <c r="N8" s="60"/>
      <c r="O8" s="23">
        <f t="shared" ref="O8:O17" si="0">P8-N8</f>
        <v>0</v>
      </c>
      <c r="P8" s="23">
        <f>ROUNDUP(IF(I8=0,E8*F8*J8, E8*F8*G8*I8*J8),0)</f>
        <v>0</v>
      </c>
      <c r="Q8" s="135"/>
      <c r="S8" s="63"/>
    </row>
    <row r="9" spans="1:23" s="21" customFormat="1" ht="60" customHeight="1" x14ac:dyDescent="0.25">
      <c r="A9" s="184"/>
      <c r="B9" s="185"/>
      <c r="C9" s="185"/>
      <c r="D9" s="186"/>
      <c r="E9" s="5"/>
      <c r="F9" s="117"/>
      <c r="G9" s="5"/>
      <c r="H9" s="5"/>
      <c r="I9" s="7"/>
      <c r="J9" s="118"/>
      <c r="K9" s="116"/>
      <c r="L9" s="89"/>
      <c r="M9" s="64" t="e">
        <f t="shared" ref="M9:M17" si="1">IF(I9=0,N9/G9, N9/G9)/E9</f>
        <v>#DIV/0!</v>
      </c>
      <c r="N9" s="60"/>
      <c r="O9" s="23">
        <f t="shared" si="0"/>
        <v>0</v>
      </c>
      <c r="P9" s="23">
        <f t="shared" ref="P9:P17" si="2">ROUNDUP(IF(I9=0,E9*F9*J9, E9*F9*G9*I9*J9),0)</f>
        <v>0</v>
      </c>
      <c r="Q9" s="135"/>
      <c r="S9" s="63"/>
    </row>
    <row r="10" spans="1:23" s="21" customFormat="1" ht="51" customHeight="1" x14ac:dyDescent="0.25">
      <c r="A10" s="217"/>
      <c r="B10" s="218"/>
      <c r="C10" s="218"/>
      <c r="D10" s="219"/>
      <c r="E10" s="5"/>
      <c r="F10" s="117"/>
      <c r="G10" s="5"/>
      <c r="H10" s="5"/>
      <c r="I10" s="7"/>
      <c r="J10" s="118"/>
      <c r="K10" s="116"/>
      <c r="L10" s="89"/>
      <c r="M10" s="64" t="e">
        <f t="shared" si="1"/>
        <v>#DIV/0!</v>
      </c>
      <c r="N10" s="60"/>
      <c r="O10" s="23">
        <f t="shared" si="0"/>
        <v>0</v>
      </c>
      <c r="P10" s="23">
        <f t="shared" si="2"/>
        <v>0</v>
      </c>
      <c r="Q10" s="135"/>
      <c r="S10" s="63"/>
    </row>
    <row r="11" spans="1:23" s="21" customFormat="1" ht="50.25" customHeight="1" x14ac:dyDescent="0.25">
      <c r="A11" s="217"/>
      <c r="B11" s="218"/>
      <c r="C11" s="218"/>
      <c r="D11" s="219"/>
      <c r="E11" s="5"/>
      <c r="F11" s="117"/>
      <c r="G11" s="5"/>
      <c r="H11" s="5"/>
      <c r="I11" s="7"/>
      <c r="J11" s="118"/>
      <c r="K11" s="116"/>
      <c r="L11" s="89"/>
      <c r="M11" s="64" t="e">
        <f t="shared" si="1"/>
        <v>#DIV/0!</v>
      </c>
      <c r="N11" s="60"/>
      <c r="O11" s="23">
        <f t="shared" si="0"/>
        <v>0</v>
      </c>
      <c r="P11" s="23">
        <f t="shared" si="2"/>
        <v>0</v>
      </c>
      <c r="Q11" s="135"/>
      <c r="S11" s="63"/>
    </row>
    <row r="12" spans="1:23" s="21" customFormat="1" ht="50.25" customHeight="1" x14ac:dyDescent="0.25">
      <c r="A12" s="217"/>
      <c r="B12" s="218"/>
      <c r="C12" s="218"/>
      <c r="D12" s="219"/>
      <c r="E12" s="5"/>
      <c r="F12" s="117"/>
      <c r="G12" s="5"/>
      <c r="H12" s="5"/>
      <c r="I12" s="7"/>
      <c r="J12" s="118"/>
      <c r="K12" s="116"/>
      <c r="L12" s="89"/>
      <c r="M12" s="64" t="e">
        <f t="shared" si="1"/>
        <v>#DIV/0!</v>
      </c>
      <c r="N12" s="60"/>
      <c r="O12" s="23">
        <f t="shared" si="0"/>
        <v>0</v>
      </c>
      <c r="P12" s="23">
        <f t="shared" si="2"/>
        <v>0</v>
      </c>
      <c r="Q12" s="135"/>
    </row>
    <row r="13" spans="1:23" s="21" customFormat="1" ht="50.25" customHeight="1" x14ac:dyDescent="0.25">
      <c r="A13" s="217"/>
      <c r="B13" s="218"/>
      <c r="C13" s="218"/>
      <c r="D13" s="219"/>
      <c r="E13" s="5"/>
      <c r="F13" s="117"/>
      <c r="G13" s="5"/>
      <c r="H13" s="5"/>
      <c r="I13" s="7"/>
      <c r="J13" s="118"/>
      <c r="K13" s="116"/>
      <c r="L13" s="89"/>
      <c r="M13" s="64" t="e">
        <f t="shared" si="1"/>
        <v>#DIV/0!</v>
      </c>
      <c r="N13" s="60"/>
      <c r="O13" s="23">
        <f t="shared" si="0"/>
        <v>0</v>
      </c>
      <c r="P13" s="23">
        <f t="shared" si="2"/>
        <v>0</v>
      </c>
      <c r="Q13" s="135"/>
    </row>
    <row r="14" spans="1:23" s="21" customFormat="1" ht="50.25" customHeight="1" x14ac:dyDescent="0.25">
      <c r="A14" s="217"/>
      <c r="B14" s="218"/>
      <c r="C14" s="218"/>
      <c r="D14" s="219"/>
      <c r="E14" s="5"/>
      <c r="F14" s="117"/>
      <c r="G14" s="5"/>
      <c r="H14" s="5"/>
      <c r="I14" s="7"/>
      <c r="J14" s="118"/>
      <c r="K14" s="116"/>
      <c r="L14" s="89"/>
      <c r="M14" s="64" t="e">
        <f t="shared" si="1"/>
        <v>#DIV/0!</v>
      </c>
      <c r="N14" s="60"/>
      <c r="O14" s="23">
        <f t="shared" si="0"/>
        <v>0</v>
      </c>
      <c r="P14" s="23">
        <f t="shared" si="2"/>
        <v>0</v>
      </c>
      <c r="Q14" s="135"/>
    </row>
    <row r="15" spans="1:23" s="21" customFormat="1" ht="50.25" customHeight="1" x14ac:dyDescent="0.25">
      <c r="A15" s="217"/>
      <c r="B15" s="218"/>
      <c r="C15" s="218"/>
      <c r="D15" s="219"/>
      <c r="E15" s="5"/>
      <c r="F15" s="117"/>
      <c r="G15" s="5"/>
      <c r="H15" s="5"/>
      <c r="I15" s="7"/>
      <c r="J15" s="118"/>
      <c r="K15" s="116"/>
      <c r="L15" s="89"/>
      <c r="M15" s="64" t="e">
        <f t="shared" si="1"/>
        <v>#DIV/0!</v>
      </c>
      <c r="N15" s="60"/>
      <c r="O15" s="23">
        <f t="shared" si="0"/>
        <v>0</v>
      </c>
      <c r="P15" s="23">
        <f t="shared" si="2"/>
        <v>0</v>
      </c>
      <c r="Q15" s="135"/>
    </row>
    <row r="16" spans="1:23" s="21" customFormat="1" ht="50.25" customHeight="1" x14ac:dyDescent="0.25">
      <c r="A16" s="217"/>
      <c r="B16" s="218"/>
      <c r="C16" s="218"/>
      <c r="D16" s="219"/>
      <c r="E16" s="5"/>
      <c r="F16" s="117"/>
      <c r="G16" s="5"/>
      <c r="H16" s="5"/>
      <c r="I16" s="7"/>
      <c r="J16" s="118"/>
      <c r="K16" s="116"/>
      <c r="L16" s="89"/>
      <c r="M16" s="64" t="e">
        <f t="shared" si="1"/>
        <v>#DIV/0!</v>
      </c>
      <c r="N16" s="60"/>
      <c r="O16" s="23">
        <f t="shared" si="0"/>
        <v>0</v>
      </c>
      <c r="P16" s="23">
        <f t="shared" si="2"/>
        <v>0</v>
      </c>
      <c r="Q16" s="135"/>
    </row>
    <row r="17" spans="1:17" s="21" customFormat="1" ht="50.25" customHeight="1" x14ac:dyDescent="0.25">
      <c r="A17" s="217"/>
      <c r="B17" s="218"/>
      <c r="C17" s="218"/>
      <c r="D17" s="219"/>
      <c r="E17" s="5"/>
      <c r="F17" s="117"/>
      <c r="G17" s="5"/>
      <c r="H17" s="5"/>
      <c r="I17" s="7"/>
      <c r="J17" s="118"/>
      <c r="K17" s="116"/>
      <c r="L17" s="89"/>
      <c r="M17" s="64" t="e">
        <f t="shared" si="1"/>
        <v>#DIV/0!</v>
      </c>
      <c r="N17" s="60"/>
      <c r="O17" s="23">
        <f t="shared" si="0"/>
        <v>0</v>
      </c>
      <c r="P17" s="23">
        <f t="shared" si="2"/>
        <v>0</v>
      </c>
      <c r="Q17" s="135"/>
    </row>
    <row r="18" spans="1:17" s="15" customFormat="1" ht="21.75" customHeight="1" x14ac:dyDescent="0.25">
      <c r="A18" s="177" t="s">
        <v>91</v>
      </c>
      <c r="B18" s="178"/>
      <c r="C18" s="178"/>
      <c r="D18" s="179"/>
      <c r="E18" s="51">
        <f>SUM(E8:E17)</f>
        <v>0</v>
      </c>
      <c r="F18" s="51"/>
      <c r="G18" s="51"/>
      <c r="H18" s="51"/>
      <c r="I18" s="55"/>
      <c r="J18" s="55"/>
      <c r="K18" s="56"/>
      <c r="L18" s="57"/>
      <c r="M18" s="67">
        <f>SUMIF(M8:M17,"&lt;&gt;#DIV/0!")</f>
        <v>0</v>
      </c>
      <c r="N18" s="49">
        <f>ROUNDUP(SUM(N8:N17),0)</f>
        <v>0</v>
      </c>
      <c r="O18" s="49">
        <f>ROUNDUP(SUM(O8:O17),0)</f>
        <v>0</v>
      </c>
      <c r="P18" s="49">
        <f>ROUNDUP(SUM(P8:P17),0)</f>
        <v>0</v>
      </c>
      <c r="Q18" s="132" t="s">
        <v>92</v>
      </c>
    </row>
    <row r="19" spans="1:17" s="15" customFormat="1" ht="15" customHeight="1" x14ac:dyDescent="0.2">
      <c r="A19" s="1"/>
      <c r="B19" s="1"/>
      <c r="C19" s="1"/>
      <c r="D19" s="1"/>
      <c r="E19" s="1"/>
      <c r="F19" s="1"/>
      <c r="G19" s="1"/>
      <c r="H19" s="1"/>
      <c r="I19" s="223" t="s">
        <v>45</v>
      </c>
      <c r="J19" s="223"/>
      <c r="K19" s="223"/>
      <c r="L19" s="224"/>
      <c r="M19" s="224"/>
      <c r="N19" s="224"/>
      <c r="O19" s="224"/>
      <c r="P19" s="224"/>
      <c r="Q19" s="1"/>
    </row>
  </sheetData>
  <sheetProtection algorithmName="SHA-512" hashValue="Dj12moId0ygODGYaR0AOIE6XNqs3g0jxumDJUAu4ATO2PfMksLR8ster1ZdaHbFdmbLeNL6z62ou9VEIYuJQCA==" saltValue="nMIcO7nus673LX9E2JGIBQ==" spinCount="100000" sheet="1" selectLockedCells="1"/>
  <protectedRanges>
    <protectedRange sqref="M7" name="Range3_1_1_2"/>
  </protectedRanges>
  <mergeCells count="24">
    <mergeCell ref="A1:Q1"/>
    <mergeCell ref="C2:L2"/>
    <mergeCell ref="C3:L3"/>
    <mergeCell ref="A4:D4"/>
    <mergeCell ref="A2:B2"/>
    <mergeCell ref="A3:B3"/>
    <mergeCell ref="N2:O2"/>
    <mergeCell ref="P2:Q2"/>
    <mergeCell ref="N3:O3"/>
    <mergeCell ref="N4:O4"/>
    <mergeCell ref="A5:D5"/>
    <mergeCell ref="I19:P19"/>
    <mergeCell ref="A7:D7"/>
    <mergeCell ref="A8:D8"/>
    <mergeCell ref="A9:D9"/>
    <mergeCell ref="A10:D10"/>
    <mergeCell ref="A11:D11"/>
    <mergeCell ref="A17:D17"/>
    <mergeCell ref="A18:D18"/>
    <mergeCell ref="A16:D16"/>
    <mergeCell ref="A12:D12"/>
    <mergeCell ref="A13:D13"/>
    <mergeCell ref="A14:D14"/>
    <mergeCell ref="A15:D15"/>
  </mergeCells>
  <dataValidations count="11">
    <dataValidation allowBlank="1" showInputMessage="1" showErrorMessage="1" promptTitle="Job Responsibilities" prompt="Provide a summary of the duties and responsibilities associated with each position." sqref="Q7" xr:uid="{E25B71F7-5242-458F-96E8-9D39D56A1931}"/>
    <dataValidation allowBlank="1" showInputMessage="1" showErrorMessage="1" promptTitle="Total Cost" prompt="This is the total cost of the position. " sqref="P7" xr:uid="{9728CA77-4D2E-4C9A-BD3C-101575034D0D}"/>
    <dataValidation allowBlank="1" showInputMessage="1" showErrorMessage="1" promptTitle="Other Share " prompt="This information is the amount of the position that will be supported using the Delegate Agency/Organization’s other funding. " sqref="O7" xr:uid="{450CF1C7-B325-4419-8EBA-C0711D51C852}"/>
    <dataValidation allowBlank="1" showInputMessage="1" showErrorMessage="1" promptTitle="Grant Award Share " prompt="For each position listed, please indicate what amount of salary will be paid with City funds." sqref="N7" xr:uid="{7DC05FB5-160F-41ED-8682-5A9A6E8FC421}"/>
    <dataValidation allowBlank="1" showInputMessage="1" showErrorMessage="1" promptTitle="Estimate for Each Pay Period" prompt="The estimate for each pay period should be the maximum amount allowable to pay (i.e. dollar limitation per pay period). " sqref="M7" xr:uid="{3465573C-23C3-40F7-B44B-2A1EFD17BA77}"/>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B348F83A-D97A-43A9-896A-8495DBC87A33}"/>
    <dataValidation allowBlank="1" showInputMessage="1" showErrorMessage="1" promptTitle="Hours Worked Per Pay Period" prompt="Enter the total hours an employee is expected to work per pay period. " sqref="I7" xr:uid="{4AE64CBC-DCA9-44A9-87A9-11E6335FDF46}"/>
    <dataValidation allowBlank="1" showInputMessage="1" showErrorMessage="1" promptTitle="# of Pay Periods" prompt="List the number of pay periods either per year or employment period; this information must be provided for each employee included in the budget." sqref="G7:H7" xr:uid="{40B2F986-043B-4C2D-90DB-0D991F4A9025}"/>
    <dataValidation allowBlank="1" showInputMessage="1" showErrorMessage="1" promptTitle="Annual Salary / Hourly wage " prompt="Indicate the corresponding gross salary for each employee. If there are different salaries for the same position, list the salary in separate rows." sqref="F7" xr:uid="{926A8F88-DB6B-4F54-B2A1-51A5F68817DC}"/>
    <dataValidation allowBlank="1" showInputMessage="1" showErrorMessage="1" promptTitle="Number of Employee(s)" prompt="Indicate the number of employees to be funded." sqref="E7" xr:uid="{F6CCFD68-D8BD-4424-A093-78BC9F9954A9}"/>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F9E23221-9DE6-4931-ACFC-85F28625C623}"/>
  </dataValidations>
  <pageMargins left="0.25" right="0.25" top="0.75" bottom="0.75" header="0.3" footer="0.3"/>
  <pageSetup scale="42" fitToHeight="0" orientation="landscape" r:id="rId1"/>
  <headerFooter>
    <oddHeader>&amp;CCity of Chicago Personnel Budget (Form 2)</oddHeader>
    <oddFooter>&amp;CLast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X20"/>
  <sheetViews>
    <sheetView view="pageBreakPreview" topLeftCell="A7" zoomScale="70" zoomScaleNormal="100" zoomScaleSheetLayoutView="70" zoomScalePageLayoutView="80" workbookViewId="0">
      <selection activeCell="N17" sqref="N17"/>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13.28515625" style="14" customWidth="1"/>
    <col min="6" max="7" width="17.85546875" style="14" customWidth="1"/>
    <col min="8" max="8" width="20.85546875" style="14" customWidth="1"/>
    <col min="9" max="9" width="21.85546875" style="14" customWidth="1"/>
    <col min="10" max="11" width="17.85546875" style="14" customWidth="1"/>
    <col min="12" max="12" width="13.5703125" style="14" customWidth="1"/>
    <col min="13" max="13" width="24" style="38" customWidth="1"/>
    <col min="14" max="14" width="16" style="14" customWidth="1"/>
    <col min="15" max="15" width="14" style="14" customWidth="1"/>
    <col min="16" max="16" width="16" style="14" customWidth="1"/>
    <col min="17" max="17" width="54.85546875" style="14" customWidth="1"/>
    <col min="18" max="16384" width="9.140625" style="14"/>
  </cols>
  <sheetData>
    <row r="1" spans="1:24" s="15" customFormat="1" ht="23.25" x14ac:dyDescent="0.35">
      <c r="A1" s="180" t="s">
        <v>119</v>
      </c>
      <c r="B1" s="180"/>
      <c r="C1" s="180"/>
      <c r="D1" s="180"/>
      <c r="E1" s="180"/>
      <c r="F1" s="180"/>
      <c r="G1" s="180"/>
      <c r="H1" s="180"/>
      <c r="I1" s="180"/>
      <c r="J1" s="180"/>
      <c r="K1" s="180"/>
      <c r="L1" s="180"/>
      <c r="M1" s="180"/>
      <c r="N1" s="180"/>
      <c r="O1" s="180"/>
      <c r="P1" s="180"/>
      <c r="Q1" s="180"/>
    </row>
    <row r="2" spans="1:24" s="15" customFormat="1" ht="35.25" customHeight="1" x14ac:dyDescent="0.25">
      <c r="A2" s="155" t="s">
        <v>66</v>
      </c>
      <c r="B2" s="155"/>
      <c r="C2" s="193">
        <f>'Form 1'!C3</f>
        <v>0</v>
      </c>
      <c r="D2" s="193"/>
      <c r="E2" s="193"/>
      <c r="F2" s="193"/>
      <c r="G2" s="193"/>
      <c r="H2" s="193"/>
      <c r="I2" s="193"/>
      <c r="J2" s="193"/>
      <c r="K2" s="193"/>
      <c r="L2" s="193"/>
      <c r="M2" s="2"/>
      <c r="N2" s="166" t="s">
        <v>114</v>
      </c>
      <c r="O2" s="166"/>
      <c r="P2" s="193">
        <f>'Form 1'!H6</f>
        <v>0</v>
      </c>
      <c r="Q2" s="193"/>
      <c r="R2" s="193"/>
      <c r="S2" s="1"/>
      <c r="T2" s="1"/>
      <c r="U2" s="1"/>
      <c r="V2" s="1"/>
    </row>
    <row r="3" spans="1:24" s="15" customFormat="1" ht="15.75" customHeight="1" x14ac:dyDescent="0.25">
      <c r="A3" s="155" t="s">
        <v>68</v>
      </c>
      <c r="B3" s="155"/>
      <c r="C3" s="183" t="str">
        <f>'[1]Form 1'!H3</f>
        <v xml:space="preserve">50 - Family and Support Services </v>
      </c>
      <c r="D3" s="183"/>
      <c r="E3" s="183"/>
      <c r="F3" s="183"/>
      <c r="G3" s="183"/>
      <c r="H3" s="183"/>
      <c r="I3" s="183"/>
      <c r="J3" s="183"/>
      <c r="K3" s="183"/>
      <c r="L3" s="183"/>
      <c r="M3" s="2"/>
      <c r="N3" s="166" t="s">
        <v>115</v>
      </c>
      <c r="O3" s="166"/>
      <c r="P3" s="127">
        <f>'Form 1'!C4</f>
        <v>0</v>
      </c>
      <c r="Q3" s="127"/>
      <c r="S3" s="1"/>
      <c r="T3" s="1"/>
      <c r="U3" s="1"/>
      <c r="V3" s="1"/>
      <c r="W3" s="20"/>
      <c r="X3" s="20"/>
    </row>
    <row r="4" spans="1:24" s="15" customFormat="1" ht="40.5" customHeight="1" x14ac:dyDescent="0.25">
      <c r="A4" s="166" t="s">
        <v>70</v>
      </c>
      <c r="B4" s="155"/>
      <c r="C4" s="155"/>
      <c r="D4" s="155"/>
      <c r="E4" s="70">
        <f>'Form 1'!C10</f>
        <v>2024</v>
      </c>
      <c r="F4" s="120"/>
      <c r="G4" s="120"/>
      <c r="H4" s="120"/>
      <c r="I4" s="1"/>
      <c r="J4" s="1"/>
      <c r="K4" s="1"/>
      <c r="L4" s="1"/>
      <c r="M4" s="1"/>
      <c r="N4" s="166" t="s">
        <v>116</v>
      </c>
      <c r="O4" s="166"/>
      <c r="P4" s="127">
        <f>'Form 1'!C9</f>
        <v>0</v>
      </c>
      <c r="Q4" s="129"/>
      <c r="S4" s="1"/>
      <c r="T4" s="1"/>
      <c r="U4" s="1"/>
      <c r="V4" s="1"/>
      <c r="W4" s="20"/>
      <c r="X4" s="20"/>
    </row>
    <row r="5" spans="1:24" s="15" customFormat="1" ht="28.5" customHeight="1" x14ac:dyDescent="0.25">
      <c r="A5" s="166" t="s">
        <v>72</v>
      </c>
      <c r="B5" s="155"/>
      <c r="C5" s="155"/>
      <c r="D5" s="155"/>
      <c r="E5" s="103"/>
      <c r="F5" s="1"/>
      <c r="G5" s="1"/>
      <c r="H5" s="1"/>
      <c r="I5" s="1"/>
      <c r="J5" s="1"/>
      <c r="K5" s="1"/>
      <c r="L5" s="1"/>
      <c r="M5" s="35"/>
      <c r="N5" s="1"/>
      <c r="O5" s="1"/>
      <c r="P5" s="1"/>
      <c r="Q5" s="1"/>
    </row>
    <row r="6" spans="1:24" s="15" customFormat="1" ht="15" customHeight="1" x14ac:dyDescent="0.2">
      <c r="A6" s="123"/>
      <c r="B6" s="2"/>
      <c r="C6" s="2"/>
      <c r="D6" s="2"/>
      <c r="E6" s="1"/>
      <c r="F6" s="1"/>
      <c r="G6" s="1"/>
      <c r="H6" s="1"/>
      <c r="I6" s="1"/>
      <c r="J6" s="1"/>
      <c r="K6" s="1"/>
      <c r="L6" s="1"/>
      <c r="M6" s="35"/>
      <c r="N6" s="1"/>
      <c r="O6" s="1"/>
      <c r="P6" s="1"/>
      <c r="Q6" s="1"/>
      <c r="T6" s="15" t="s">
        <v>10</v>
      </c>
    </row>
    <row r="7" spans="1:24" s="21" customFormat="1" ht="104.25" customHeight="1" x14ac:dyDescent="0.25">
      <c r="A7" s="187" t="s">
        <v>73</v>
      </c>
      <c r="B7" s="188"/>
      <c r="C7" s="188"/>
      <c r="D7" s="189"/>
      <c r="E7" s="124" t="s">
        <v>74</v>
      </c>
      <c r="F7" s="124" t="s">
        <v>75</v>
      </c>
      <c r="G7" s="124" t="s">
        <v>76</v>
      </c>
      <c r="H7" s="124" t="s">
        <v>77</v>
      </c>
      <c r="I7" s="124" t="s">
        <v>78</v>
      </c>
      <c r="J7" s="124" t="s">
        <v>117</v>
      </c>
      <c r="K7" s="88" t="s">
        <v>80</v>
      </c>
      <c r="L7" s="88" t="s">
        <v>120</v>
      </c>
      <c r="M7" s="124" t="s">
        <v>82</v>
      </c>
      <c r="N7" s="124" t="s">
        <v>83</v>
      </c>
      <c r="O7" s="124" t="s">
        <v>84</v>
      </c>
      <c r="P7" s="124" t="s">
        <v>85</v>
      </c>
      <c r="Q7" s="128" t="s">
        <v>86</v>
      </c>
    </row>
    <row r="8" spans="1:24" s="21" customFormat="1" ht="49.5" customHeight="1" x14ac:dyDescent="0.25">
      <c r="A8" s="217"/>
      <c r="B8" s="218"/>
      <c r="C8" s="218"/>
      <c r="D8" s="219"/>
      <c r="E8" s="5"/>
      <c r="F8" s="117"/>
      <c r="G8" s="5"/>
      <c r="H8" s="5"/>
      <c r="I8" s="7"/>
      <c r="J8" s="118"/>
      <c r="K8" s="116"/>
      <c r="L8" s="89"/>
      <c r="M8" s="64" t="e">
        <f>IF(I8=0,N8/G8, N8/G8)/E8</f>
        <v>#DIV/0!</v>
      </c>
      <c r="N8" s="60"/>
      <c r="O8" s="23">
        <f>P8-N8</f>
        <v>0</v>
      </c>
      <c r="P8" s="23">
        <f>ROUNDUP(IF(I8=0,E8*F8*J8, E8*F8*G8*I8*J8),0)</f>
        <v>0</v>
      </c>
      <c r="Q8" s="135"/>
    </row>
    <row r="9" spans="1:24" s="21" customFormat="1" ht="60" customHeight="1" x14ac:dyDescent="0.25">
      <c r="A9" s="184"/>
      <c r="B9" s="185"/>
      <c r="C9" s="185"/>
      <c r="D9" s="186"/>
      <c r="E9" s="5"/>
      <c r="F9" s="117"/>
      <c r="G9" s="5"/>
      <c r="H9" s="5"/>
      <c r="I9" s="7"/>
      <c r="J9" s="118"/>
      <c r="K9" s="116"/>
      <c r="L9" s="89"/>
      <c r="M9" s="64" t="e">
        <f t="shared" ref="M9:M18" si="0">IF(I9=0,N9/G9, N9/G9)/E9</f>
        <v>#DIV/0!</v>
      </c>
      <c r="N9" s="60"/>
      <c r="O9" s="23">
        <f t="shared" ref="O9:O18" si="1">P9-N9</f>
        <v>0</v>
      </c>
      <c r="P9" s="23">
        <f>ROUNDUP(IF(I9=0,E9*F9*J9, E9*F9*G9*I9*J9),0)</f>
        <v>0</v>
      </c>
      <c r="Q9" s="135"/>
      <c r="S9" s="40"/>
    </row>
    <row r="10" spans="1:24" s="21" customFormat="1" ht="51" customHeight="1" x14ac:dyDescent="0.25">
      <c r="A10" s="217"/>
      <c r="B10" s="218"/>
      <c r="C10" s="218"/>
      <c r="D10" s="219"/>
      <c r="E10" s="5"/>
      <c r="F10" s="117"/>
      <c r="G10" s="5"/>
      <c r="H10" s="5"/>
      <c r="I10" s="7"/>
      <c r="J10" s="118"/>
      <c r="K10" s="116"/>
      <c r="L10" s="89"/>
      <c r="M10" s="64" t="e">
        <f t="shared" si="0"/>
        <v>#DIV/0!</v>
      </c>
      <c r="N10" s="60"/>
      <c r="O10" s="23">
        <f t="shared" si="1"/>
        <v>0</v>
      </c>
      <c r="P10" s="23">
        <f t="shared" ref="P10:P18" si="2">ROUNDUP(IF(I10=0,E10*F10*J10, E10*F10*G10*I10*J10),0)</f>
        <v>0</v>
      </c>
      <c r="Q10" s="135"/>
      <c r="S10" s="40"/>
    </row>
    <row r="11" spans="1:24" s="21" customFormat="1" ht="50.25" customHeight="1" x14ac:dyDescent="0.25">
      <c r="A11" s="217"/>
      <c r="B11" s="218"/>
      <c r="C11" s="218"/>
      <c r="D11" s="219"/>
      <c r="E11" s="5"/>
      <c r="F11" s="117"/>
      <c r="G11" s="5"/>
      <c r="H11" s="5"/>
      <c r="I11" s="7"/>
      <c r="J11" s="118"/>
      <c r="K11" s="116"/>
      <c r="L11" s="89"/>
      <c r="M11" s="64" t="e">
        <f t="shared" si="0"/>
        <v>#DIV/0!</v>
      </c>
      <c r="N11" s="60"/>
      <c r="O11" s="23">
        <f t="shared" si="1"/>
        <v>0</v>
      </c>
      <c r="P11" s="23">
        <f t="shared" si="2"/>
        <v>0</v>
      </c>
      <c r="Q11" s="135"/>
    </row>
    <row r="12" spans="1:24" s="21" customFormat="1" ht="50.25" customHeight="1" x14ac:dyDescent="0.25">
      <c r="A12" s="217"/>
      <c r="B12" s="218"/>
      <c r="C12" s="218"/>
      <c r="D12" s="219"/>
      <c r="E12" s="5"/>
      <c r="F12" s="117"/>
      <c r="G12" s="5"/>
      <c r="H12" s="5"/>
      <c r="I12" s="7"/>
      <c r="J12" s="118"/>
      <c r="K12" s="116"/>
      <c r="L12" s="89"/>
      <c r="M12" s="64" t="e">
        <f t="shared" si="0"/>
        <v>#DIV/0!</v>
      </c>
      <c r="N12" s="60"/>
      <c r="O12" s="23">
        <f t="shared" si="1"/>
        <v>0</v>
      </c>
      <c r="P12" s="23">
        <f t="shared" si="2"/>
        <v>0</v>
      </c>
      <c r="Q12" s="135"/>
    </row>
    <row r="13" spans="1:24" s="21" customFormat="1" ht="50.25" customHeight="1" x14ac:dyDescent="0.25">
      <c r="A13" s="217"/>
      <c r="B13" s="218"/>
      <c r="C13" s="218"/>
      <c r="D13" s="219"/>
      <c r="E13" s="5"/>
      <c r="F13" s="117"/>
      <c r="G13" s="5"/>
      <c r="H13" s="5"/>
      <c r="I13" s="7"/>
      <c r="J13" s="118"/>
      <c r="K13" s="116"/>
      <c r="L13" s="89"/>
      <c r="M13" s="64" t="e">
        <f t="shared" si="0"/>
        <v>#DIV/0!</v>
      </c>
      <c r="N13" s="60"/>
      <c r="O13" s="23">
        <f t="shared" si="1"/>
        <v>0</v>
      </c>
      <c r="P13" s="23">
        <f t="shared" si="2"/>
        <v>0</v>
      </c>
      <c r="Q13" s="135"/>
    </row>
    <row r="14" spans="1:24" s="21" customFormat="1" ht="50.25" customHeight="1" x14ac:dyDescent="0.25">
      <c r="A14" s="217"/>
      <c r="B14" s="218"/>
      <c r="C14" s="218"/>
      <c r="D14" s="219"/>
      <c r="E14" s="5"/>
      <c r="F14" s="117"/>
      <c r="G14" s="5"/>
      <c r="H14" s="5"/>
      <c r="I14" s="7"/>
      <c r="J14" s="118"/>
      <c r="K14" s="116"/>
      <c r="L14" s="89"/>
      <c r="M14" s="64" t="e">
        <f t="shared" si="0"/>
        <v>#DIV/0!</v>
      </c>
      <c r="N14" s="60"/>
      <c r="O14" s="23">
        <f t="shared" si="1"/>
        <v>0</v>
      </c>
      <c r="P14" s="23">
        <f t="shared" si="2"/>
        <v>0</v>
      </c>
      <c r="Q14" s="135"/>
    </row>
    <row r="15" spans="1:24" s="21" customFormat="1" ht="50.25" customHeight="1" x14ac:dyDescent="0.25">
      <c r="A15" s="217"/>
      <c r="B15" s="218"/>
      <c r="C15" s="218"/>
      <c r="D15" s="219"/>
      <c r="E15" s="5"/>
      <c r="F15" s="117"/>
      <c r="G15" s="5"/>
      <c r="H15" s="5"/>
      <c r="I15" s="7"/>
      <c r="J15" s="118"/>
      <c r="K15" s="116"/>
      <c r="L15" s="89"/>
      <c r="M15" s="64" t="e">
        <f t="shared" si="0"/>
        <v>#DIV/0!</v>
      </c>
      <c r="N15" s="60"/>
      <c r="O15" s="23">
        <f t="shared" si="1"/>
        <v>0</v>
      </c>
      <c r="P15" s="23">
        <f t="shared" si="2"/>
        <v>0</v>
      </c>
      <c r="Q15" s="135"/>
    </row>
    <row r="16" spans="1:24" s="21" customFormat="1" ht="50.25" customHeight="1" x14ac:dyDescent="0.25">
      <c r="A16" s="217"/>
      <c r="B16" s="218"/>
      <c r="C16" s="218"/>
      <c r="D16" s="219"/>
      <c r="E16" s="5"/>
      <c r="F16" s="117"/>
      <c r="G16" s="5"/>
      <c r="H16" s="5"/>
      <c r="I16" s="7"/>
      <c r="J16" s="118"/>
      <c r="K16" s="116"/>
      <c r="L16" s="89"/>
      <c r="M16" s="64" t="e">
        <f t="shared" si="0"/>
        <v>#DIV/0!</v>
      </c>
      <c r="N16" s="60"/>
      <c r="O16" s="23">
        <f t="shared" si="1"/>
        <v>0</v>
      </c>
      <c r="P16" s="23">
        <f t="shared" si="2"/>
        <v>0</v>
      </c>
      <c r="Q16" s="135"/>
    </row>
    <row r="17" spans="1:17" s="21" customFormat="1" ht="50.25" customHeight="1" x14ac:dyDescent="0.25">
      <c r="A17" s="217"/>
      <c r="B17" s="218"/>
      <c r="C17" s="218"/>
      <c r="D17" s="219"/>
      <c r="E17" s="5"/>
      <c r="F17" s="117"/>
      <c r="G17" s="5"/>
      <c r="H17" s="5"/>
      <c r="I17" s="7"/>
      <c r="J17" s="118"/>
      <c r="K17" s="116"/>
      <c r="L17" s="89"/>
      <c r="M17" s="64" t="e">
        <f t="shared" si="0"/>
        <v>#DIV/0!</v>
      </c>
      <c r="N17" s="60"/>
      <c r="O17" s="23">
        <f t="shared" si="1"/>
        <v>0</v>
      </c>
      <c r="P17" s="23">
        <f t="shared" si="2"/>
        <v>0</v>
      </c>
      <c r="Q17" s="135"/>
    </row>
    <row r="18" spans="1:17" s="21" customFormat="1" ht="50.25" customHeight="1" x14ac:dyDescent="0.25">
      <c r="A18" s="217"/>
      <c r="B18" s="218"/>
      <c r="C18" s="218"/>
      <c r="D18" s="219"/>
      <c r="E18" s="5"/>
      <c r="F18" s="117"/>
      <c r="G18" s="5"/>
      <c r="H18" s="5"/>
      <c r="I18" s="7"/>
      <c r="J18" s="118"/>
      <c r="K18" s="116"/>
      <c r="L18" s="89"/>
      <c r="M18" s="64" t="e">
        <f t="shared" si="0"/>
        <v>#DIV/0!</v>
      </c>
      <c r="N18" s="60"/>
      <c r="O18" s="23">
        <f t="shared" si="1"/>
        <v>0</v>
      </c>
      <c r="P18" s="23">
        <f t="shared" si="2"/>
        <v>0</v>
      </c>
      <c r="Q18" s="135"/>
    </row>
    <row r="19" spans="1:17" s="15" customFormat="1" ht="21.75" customHeight="1" x14ac:dyDescent="0.25">
      <c r="A19" s="177" t="s">
        <v>91</v>
      </c>
      <c r="B19" s="178"/>
      <c r="C19" s="178"/>
      <c r="D19" s="179"/>
      <c r="E19" s="51">
        <f>SUM(E8:E18)</f>
        <v>0</v>
      </c>
      <c r="F19" s="51"/>
      <c r="G19" s="51"/>
      <c r="H19" s="51"/>
      <c r="I19" s="55"/>
      <c r="J19" s="55"/>
      <c r="K19" s="56"/>
      <c r="L19" s="57"/>
      <c r="M19" s="67">
        <f>SUMIF(M8:M18,"&lt;&gt;#DIV/0!")</f>
        <v>0</v>
      </c>
      <c r="N19" s="49">
        <f>ROUNDUP(SUM(N8:N18),0)</f>
        <v>0</v>
      </c>
      <c r="O19" s="49">
        <f>ROUNDUP(SUM(O8:O18),0)</f>
        <v>0</v>
      </c>
      <c r="P19" s="49">
        <f>ROUNDUP(SUM(P8:P18),0)</f>
        <v>0</v>
      </c>
      <c r="Q19" s="132" t="s">
        <v>92</v>
      </c>
    </row>
    <row r="20" spans="1:17" s="15" customFormat="1" ht="15" customHeight="1" x14ac:dyDescent="0.2">
      <c r="A20" s="1"/>
      <c r="B20" s="1"/>
      <c r="C20" s="1"/>
      <c r="D20" s="1"/>
      <c r="E20" s="1"/>
      <c r="F20" s="1"/>
      <c r="G20" s="1"/>
      <c r="H20" s="1"/>
      <c r="I20" s="223" t="s">
        <v>45</v>
      </c>
      <c r="J20" s="223"/>
      <c r="K20" s="223"/>
      <c r="L20" s="224"/>
      <c r="M20" s="224"/>
      <c r="N20" s="224"/>
      <c r="O20" s="224"/>
      <c r="P20" s="224"/>
      <c r="Q20" s="1"/>
    </row>
  </sheetData>
  <sheetProtection algorithmName="SHA-512" hashValue="YwRktFabP6HxRSZe41gJDx73Co453W/S1KabDwg5iWdyRZZ2d9pG1y/kfJ5HhPpg4SYkq8uKz1KFCo+kFxNkAg==" saltValue="Pq8/URETyPP2LJfmOjOgRA==" spinCount="100000" sheet="1" selectLockedCells="1"/>
  <protectedRanges>
    <protectedRange sqref="M7" name="Range3_1_1_2_1"/>
  </protectedRanges>
  <mergeCells count="25">
    <mergeCell ref="A15:D15"/>
    <mergeCell ref="A16:D16"/>
    <mergeCell ref="A1:Q1"/>
    <mergeCell ref="C2:L2"/>
    <mergeCell ref="C3:L3"/>
    <mergeCell ref="N2:O2"/>
    <mergeCell ref="P2:R2"/>
    <mergeCell ref="N3:O3"/>
    <mergeCell ref="A5:D5"/>
    <mergeCell ref="A18:D18"/>
    <mergeCell ref="A19:D19"/>
    <mergeCell ref="I20:P20"/>
    <mergeCell ref="A4:D4"/>
    <mergeCell ref="A2:B2"/>
    <mergeCell ref="A3:B3"/>
    <mergeCell ref="A7:D7"/>
    <mergeCell ref="A8:D8"/>
    <mergeCell ref="A9:D9"/>
    <mergeCell ref="A10:D10"/>
    <mergeCell ref="A11:D11"/>
    <mergeCell ref="A17:D17"/>
    <mergeCell ref="N4:O4"/>
    <mergeCell ref="A12:D12"/>
    <mergeCell ref="A13:D13"/>
    <mergeCell ref="A14:D14"/>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702920A7-78E4-4D62-99FA-1D30C65D844D}"/>
    <dataValidation allowBlank="1" showInputMessage="1" showErrorMessage="1" promptTitle="Number of Employee(s)" prompt="Indicate the number of employees to be funded." sqref="E7" xr:uid="{B5E912B4-DBD9-424B-B513-36613EF32128}"/>
    <dataValidation allowBlank="1" showInputMessage="1" showErrorMessage="1" promptTitle="Annual Salary / Hourly wage " prompt="Indicate the corresponding gross salary for each employee. If there are different salaries for the same position, list the salary in separate rows." sqref="F7" xr:uid="{9D324A10-34D5-4BFB-A962-79DAE134597A}"/>
    <dataValidation allowBlank="1" showInputMessage="1" showErrorMessage="1" promptTitle="# of Pay Periods" prompt="List the number of pay periods either per year or employment period; this information must be provided for each employee included in the budget." sqref="G7:H7" xr:uid="{7118E230-129C-465A-9652-1367769EE508}"/>
    <dataValidation allowBlank="1" showInputMessage="1" showErrorMessage="1" promptTitle="Hours Worked Per Pay Period" prompt="Enter the total hours an employee is expected to work per pay period. " sqref="I7" xr:uid="{CEE450C7-4D2B-432D-91BA-41F4B474DFF1}"/>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50EDECA9-0E11-46F6-9FE0-754D74F77060}"/>
    <dataValidation allowBlank="1" showInputMessage="1" showErrorMessage="1" promptTitle="Estimate for Each Pay Period" prompt="The estimate for each pay period should be the maximum amount allowable to pay (i.e. dollar limitation per pay period). " sqref="M7" xr:uid="{88CBB0CB-8A5B-4D82-B788-409C500F8BDD}"/>
    <dataValidation allowBlank="1" showInputMessage="1" showErrorMessage="1" promptTitle="Grant Award Share " prompt="For each position listed, please indicate what amount of salary will be paid with City funds." sqref="N7" xr:uid="{63235CFB-F536-4FAB-BA11-C74373EFD3FD}"/>
    <dataValidation allowBlank="1" showInputMessage="1" showErrorMessage="1" promptTitle="Other Share " prompt="This information is the amount of the position that will be supported using the Delegate Agency/Organization’s other funding. " sqref="O7" xr:uid="{3B54A85B-E1DA-42B2-885E-1AC3AC0FDEB0}"/>
    <dataValidation allowBlank="1" showInputMessage="1" showErrorMessage="1" promptTitle="Total Cost" prompt="This is the total cost of the position. " sqref="P7" xr:uid="{0650FEC9-F5FC-49A8-8321-8053A89F9FFE}"/>
    <dataValidation allowBlank="1" showInputMessage="1" showErrorMessage="1" promptTitle="Job Responsibilities" prompt="Provide a summary of the duties and responsibilities associated with each position." sqref="Q7" xr:uid="{E122736D-F72B-4573-964F-9ACFC0CA832D}"/>
  </dataValidations>
  <pageMargins left="0.25" right="0.25" top="0.75" bottom="0.75" header="0.3" footer="0.3"/>
  <pageSetup scale="45" fitToHeight="0" orientation="landscape" r:id="rId1"/>
  <headerFooter>
    <oddHeader>&amp;CCity of Chicago Personnel Budget (Form 2)</oddHeader>
    <oddFooter>&amp;CLast 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X20"/>
  <sheetViews>
    <sheetView view="pageBreakPreview" topLeftCell="A7" zoomScale="70" zoomScaleNormal="100" zoomScaleSheetLayoutView="70" zoomScalePageLayoutView="80" workbookViewId="0">
      <selection activeCell="Q12" sqref="Q12"/>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14" style="14" customWidth="1"/>
    <col min="6" max="6" width="17.7109375" style="14" customWidth="1"/>
    <col min="7" max="7" width="14.28515625" style="14" customWidth="1"/>
    <col min="8" max="8" width="16.7109375" style="14" customWidth="1"/>
    <col min="9" max="9" width="17.7109375" style="14" customWidth="1"/>
    <col min="10" max="10" width="16.5703125" style="14" customWidth="1"/>
    <col min="11" max="11" width="17.85546875" style="14" customWidth="1"/>
    <col min="12" max="12" width="16.85546875" style="14" customWidth="1"/>
    <col min="13" max="13" width="24" style="38" customWidth="1"/>
    <col min="14" max="14" width="16" style="14" customWidth="1"/>
    <col min="15" max="15" width="14" style="14" customWidth="1"/>
    <col min="16" max="16" width="13.5703125" style="14" customWidth="1"/>
    <col min="17" max="17" width="54.85546875" style="14" customWidth="1"/>
    <col min="18" max="16384" width="9.140625" style="14"/>
  </cols>
  <sheetData>
    <row r="1" spans="1:24" s="15" customFormat="1" ht="23.25" x14ac:dyDescent="0.35">
      <c r="A1" s="180" t="s">
        <v>121</v>
      </c>
      <c r="B1" s="180"/>
      <c r="C1" s="180"/>
      <c r="D1" s="180"/>
      <c r="E1" s="180"/>
      <c r="F1" s="180"/>
      <c r="G1" s="180"/>
      <c r="H1" s="180"/>
      <c r="I1" s="180"/>
      <c r="J1" s="180"/>
      <c r="K1" s="180"/>
      <c r="L1" s="180"/>
      <c r="M1" s="180"/>
      <c r="N1" s="180"/>
      <c r="O1" s="180"/>
      <c r="P1" s="180"/>
      <c r="Q1" s="180"/>
    </row>
    <row r="2" spans="1:24" s="15" customFormat="1" ht="35.25" customHeight="1" x14ac:dyDescent="0.25">
      <c r="A2" s="155" t="s">
        <v>66</v>
      </c>
      <c r="B2" s="155"/>
      <c r="C2" s="193">
        <f>'Form 1'!C3</f>
        <v>0</v>
      </c>
      <c r="D2" s="193"/>
      <c r="E2" s="193"/>
      <c r="F2" s="193"/>
      <c r="G2" s="193"/>
      <c r="H2" s="193"/>
      <c r="I2" s="193"/>
      <c r="J2" s="193"/>
      <c r="K2" s="193"/>
      <c r="L2" s="193"/>
      <c r="M2" s="2"/>
      <c r="N2" s="166" t="s">
        <v>114</v>
      </c>
      <c r="O2" s="166"/>
      <c r="P2" s="193">
        <f>'Form 1'!H6</f>
        <v>0</v>
      </c>
      <c r="Q2" s="193"/>
      <c r="R2" s="193"/>
      <c r="S2" s="1"/>
      <c r="T2" s="1"/>
      <c r="U2" s="1"/>
      <c r="V2" s="1"/>
    </row>
    <row r="3" spans="1:24" s="15" customFormat="1" ht="15.75" customHeight="1" x14ac:dyDescent="0.25">
      <c r="A3" s="155" t="s">
        <v>68</v>
      </c>
      <c r="B3" s="155"/>
      <c r="C3" s="183" t="str">
        <f>'[1]Form 1'!H3</f>
        <v xml:space="preserve">50 - Family and Support Services </v>
      </c>
      <c r="D3" s="183"/>
      <c r="E3" s="183"/>
      <c r="F3" s="183"/>
      <c r="G3" s="183"/>
      <c r="H3" s="183"/>
      <c r="I3" s="183"/>
      <c r="J3" s="183"/>
      <c r="K3" s="183"/>
      <c r="L3" s="183"/>
      <c r="M3" s="2"/>
      <c r="N3" s="166" t="s">
        <v>115</v>
      </c>
      <c r="O3" s="166"/>
      <c r="P3" s="127">
        <f>'Form 1'!C4</f>
        <v>0</v>
      </c>
      <c r="Q3" s="127"/>
      <c r="R3" s="127"/>
      <c r="S3" s="1"/>
      <c r="T3" s="1"/>
      <c r="U3" s="1"/>
      <c r="V3" s="1"/>
      <c r="W3" s="20"/>
      <c r="X3" s="20"/>
    </row>
    <row r="4" spans="1:24" s="15" customFormat="1" ht="40.5" customHeight="1" x14ac:dyDescent="0.25">
      <c r="A4" s="166" t="s">
        <v>70</v>
      </c>
      <c r="B4" s="166"/>
      <c r="C4" s="166"/>
      <c r="D4" s="166"/>
      <c r="E4" s="70">
        <f>'Form 1'!C10</f>
        <v>2024</v>
      </c>
      <c r="J4" s="1"/>
      <c r="K4" s="1"/>
      <c r="L4" s="1"/>
      <c r="M4" s="1"/>
      <c r="N4" s="166" t="s">
        <v>116</v>
      </c>
      <c r="O4" s="166"/>
      <c r="P4" s="127">
        <f>'Form 1'!C9</f>
        <v>0</v>
      </c>
      <c r="Q4" s="129"/>
      <c r="R4" s="21"/>
      <c r="S4" s="1"/>
      <c r="T4" s="1"/>
      <c r="U4" s="1"/>
      <c r="V4" s="1"/>
      <c r="W4" s="20"/>
      <c r="X4" s="20"/>
    </row>
    <row r="5" spans="1:24" s="15" customFormat="1" ht="40.5" customHeight="1" x14ac:dyDescent="0.25">
      <c r="A5" s="166" t="s">
        <v>72</v>
      </c>
      <c r="B5" s="155"/>
      <c r="C5" s="155"/>
      <c r="D5" s="155"/>
      <c r="E5" s="103"/>
      <c r="J5" s="1"/>
      <c r="K5" s="1"/>
      <c r="L5" s="1"/>
      <c r="M5" s="1"/>
      <c r="N5" s="123"/>
      <c r="O5" s="123"/>
      <c r="P5" s="1"/>
      <c r="Q5" s="1"/>
      <c r="R5" s="21"/>
      <c r="S5" s="1"/>
      <c r="T5" s="1"/>
      <c r="U5" s="1"/>
      <c r="V5" s="1"/>
      <c r="W5" s="20"/>
      <c r="X5" s="20"/>
    </row>
    <row r="6" spans="1:24" s="15" customFormat="1" ht="15" customHeight="1" x14ac:dyDescent="0.25">
      <c r="B6" s="13"/>
      <c r="C6" s="13"/>
      <c r="D6" s="13"/>
      <c r="F6" s="1"/>
      <c r="G6" s="1"/>
      <c r="H6" s="1"/>
      <c r="I6" s="1"/>
      <c r="J6" s="1"/>
      <c r="K6" s="1"/>
      <c r="L6" s="1"/>
      <c r="M6" s="35"/>
      <c r="N6" s="1"/>
      <c r="O6" s="1"/>
      <c r="P6" s="1"/>
      <c r="Q6" s="1"/>
      <c r="R6" s="21"/>
    </row>
    <row r="7" spans="1:24" s="21" customFormat="1" ht="117" customHeight="1" x14ac:dyDescent="0.25">
      <c r="A7" s="187" t="s">
        <v>73</v>
      </c>
      <c r="B7" s="188"/>
      <c r="C7" s="188"/>
      <c r="D7" s="189"/>
      <c r="E7" s="124" t="s">
        <v>74</v>
      </c>
      <c r="F7" s="124" t="s">
        <v>75</v>
      </c>
      <c r="G7" s="124" t="s">
        <v>76</v>
      </c>
      <c r="H7" s="124" t="s">
        <v>77</v>
      </c>
      <c r="I7" s="124" t="s">
        <v>78</v>
      </c>
      <c r="J7" s="124" t="s">
        <v>79</v>
      </c>
      <c r="K7" s="88" t="s">
        <v>80</v>
      </c>
      <c r="L7" s="88" t="s">
        <v>120</v>
      </c>
      <c r="M7" s="124" t="s">
        <v>122</v>
      </c>
      <c r="N7" s="124" t="s">
        <v>83</v>
      </c>
      <c r="O7" s="124" t="s">
        <v>84</v>
      </c>
      <c r="P7" s="124" t="s">
        <v>85</v>
      </c>
      <c r="Q7" s="128" t="s">
        <v>86</v>
      </c>
    </row>
    <row r="8" spans="1:24" s="21" customFormat="1" ht="49.5" customHeight="1" x14ac:dyDescent="0.25">
      <c r="A8" s="217"/>
      <c r="B8" s="218"/>
      <c r="C8" s="218"/>
      <c r="D8" s="219"/>
      <c r="E8" s="5"/>
      <c r="F8" s="34"/>
      <c r="G8" s="7"/>
      <c r="H8" s="7"/>
      <c r="I8" s="7"/>
      <c r="J8" s="118"/>
      <c r="K8" s="116"/>
      <c r="L8" s="89"/>
      <c r="M8" s="64" t="e">
        <f>IF(I8=0,N8/G8, N8/G8)/E8</f>
        <v>#DIV/0!</v>
      </c>
      <c r="N8" s="60"/>
      <c r="O8" s="23">
        <f>P8-N8</f>
        <v>0</v>
      </c>
      <c r="P8" s="23">
        <f>ROUNDUP(IF(I8=0,E8*F8*J8, E8*F8*G8*I8*J8),0)</f>
        <v>0</v>
      </c>
      <c r="Q8" s="135"/>
    </row>
    <row r="9" spans="1:24" s="21" customFormat="1" ht="60" customHeight="1" x14ac:dyDescent="0.25">
      <c r="A9" s="184"/>
      <c r="B9" s="185"/>
      <c r="C9" s="185"/>
      <c r="D9" s="186"/>
      <c r="E9" s="5"/>
      <c r="F9" s="34"/>
      <c r="G9" s="7"/>
      <c r="H9" s="7"/>
      <c r="I9" s="7"/>
      <c r="J9" s="118"/>
      <c r="K9" s="116"/>
      <c r="L9" s="89"/>
      <c r="M9" s="64" t="e">
        <f t="shared" ref="M9:M18" si="0">IF(I9=0,N9/G9, N9/G9)/E9</f>
        <v>#DIV/0!</v>
      </c>
      <c r="N9" s="60"/>
      <c r="O9" s="23">
        <f t="shared" ref="O9:O18" si="1">P9-N9</f>
        <v>0</v>
      </c>
      <c r="P9" s="23">
        <f t="shared" ref="P9:P18" si="2">ROUNDUP(IF(I9=0,E9*F9*J9, E9*F9*G9*I9*J9),0)</f>
        <v>0</v>
      </c>
      <c r="Q9" s="135"/>
      <c r="S9" s="40"/>
    </row>
    <row r="10" spans="1:24" s="21" customFormat="1" ht="51" customHeight="1" x14ac:dyDescent="0.25">
      <c r="A10" s="217"/>
      <c r="B10" s="218"/>
      <c r="C10" s="218"/>
      <c r="D10" s="219"/>
      <c r="E10" s="5"/>
      <c r="F10" s="34"/>
      <c r="G10" s="7"/>
      <c r="H10" s="7"/>
      <c r="I10" s="7"/>
      <c r="J10" s="118"/>
      <c r="K10" s="116"/>
      <c r="L10" s="89"/>
      <c r="M10" s="64" t="e">
        <f t="shared" si="0"/>
        <v>#DIV/0!</v>
      </c>
      <c r="N10" s="60"/>
      <c r="O10" s="23">
        <f t="shared" si="1"/>
        <v>0</v>
      </c>
      <c r="P10" s="23">
        <f t="shared" si="2"/>
        <v>0</v>
      </c>
      <c r="Q10" s="135"/>
      <c r="S10" s="40"/>
    </row>
    <row r="11" spans="1:24" s="21" customFormat="1" ht="50.25" customHeight="1" x14ac:dyDescent="0.25">
      <c r="A11" s="217"/>
      <c r="B11" s="218"/>
      <c r="C11" s="218"/>
      <c r="D11" s="219"/>
      <c r="E11" s="5"/>
      <c r="F11" s="34"/>
      <c r="G11" s="7"/>
      <c r="H11" s="7"/>
      <c r="I11" s="7"/>
      <c r="J11" s="118"/>
      <c r="K11" s="116"/>
      <c r="L11" s="89"/>
      <c r="M11" s="64" t="e">
        <f t="shared" si="0"/>
        <v>#DIV/0!</v>
      </c>
      <c r="N11" s="60"/>
      <c r="O11" s="23">
        <f t="shared" si="1"/>
        <v>0</v>
      </c>
      <c r="P11" s="23">
        <f t="shared" si="2"/>
        <v>0</v>
      </c>
      <c r="Q11" s="135"/>
    </row>
    <row r="12" spans="1:24" s="21" customFormat="1" ht="50.25" customHeight="1" x14ac:dyDescent="0.25">
      <c r="A12" s="217"/>
      <c r="B12" s="218"/>
      <c r="C12" s="218"/>
      <c r="D12" s="219"/>
      <c r="E12" s="5"/>
      <c r="F12" s="34"/>
      <c r="G12" s="7"/>
      <c r="H12" s="7"/>
      <c r="I12" s="7"/>
      <c r="J12" s="118"/>
      <c r="K12" s="116"/>
      <c r="L12" s="89"/>
      <c r="M12" s="64" t="e">
        <f t="shared" si="0"/>
        <v>#DIV/0!</v>
      </c>
      <c r="N12" s="60"/>
      <c r="O12" s="23">
        <f t="shared" si="1"/>
        <v>0</v>
      </c>
      <c r="P12" s="23">
        <f t="shared" si="2"/>
        <v>0</v>
      </c>
      <c r="Q12" s="135"/>
    </row>
    <row r="13" spans="1:24" s="21" customFormat="1" ht="50.25" customHeight="1" x14ac:dyDescent="0.25">
      <c r="A13" s="217"/>
      <c r="B13" s="218"/>
      <c r="C13" s="218"/>
      <c r="D13" s="219"/>
      <c r="E13" s="5"/>
      <c r="F13" s="34"/>
      <c r="G13" s="7"/>
      <c r="H13" s="7"/>
      <c r="I13" s="7"/>
      <c r="J13" s="118"/>
      <c r="K13" s="116"/>
      <c r="L13" s="89"/>
      <c r="M13" s="64" t="e">
        <f t="shared" si="0"/>
        <v>#DIV/0!</v>
      </c>
      <c r="N13" s="60"/>
      <c r="O13" s="23">
        <f t="shared" si="1"/>
        <v>0</v>
      </c>
      <c r="P13" s="23">
        <f t="shared" si="2"/>
        <v>0</v>
      </c>
      <c r="Q13" s="135"/>
    </row>
    <row r="14" spans="1:24" s="21" customFormat="1" ht="50.25" customHeight="1" x14ac:dyDescent="0.25">
      <c r="A14" s="217"/>
      <c r="B14" s="218"/>
      <c r="C14" s="218"/>
      <c r="D14" s="219"/>
      <c r="E14" s="5"/>
      <c r="F14" s="34"/>
      <c r="G14" s="7"/>
      <c r="H14" s="7"/>
      <c r="I14" s="7"/>
      <c r="J14" s="118"/>
      <c r="K14" s="116"/>
      <c r="L14" s="89"/>
      <c r="M14" s="64" t="e">
        <f t="shared" si="0"/>
        <v>#DIV/0!</v>
      </c>
      <c r="N14" s="60"/>
      <c r="O14" s="23">
        <f t="shared" si="1"/>
        <v>0</v>
      </c>
      <c r="P14" s="23">
        <f t="shared" si="2"/>
        <v>0</v>
      </c>
      <c r="Q14" s="135"/>
    </row>
    <row r="15" spans="1:24" s="21" customFormat="1" ht="50.25" customHeight="1" x14ac:dyDescent="0.25">
      <c r="A15" s="217"/>
      <c r="B15" s="218"/>
      <c r="C15" s="218"/>
      <c r="D15" s="219"/>
      <c r="E15" s="5"/>
      <c r="F15" s="34"/>
      <c r="G15" s="7"/>
      <c r="H15" s="7"/>
      <c r="I15" s="7"/>
      <c r="J15" s="118"/>
      <c r="K15" s="116"/>
      <c r="L15" s="89"/>
      <c r="M15" s="64" t="e">
        <f t="shared" si="0"/>
        <v>#DIV/0!</v>
      </c>
      <c r="N15" s="60"/>
      <c r="O15" s="23">
        <f t="shared" si="1"/>
        <v>0</v>
      </c>
      <c r="P15" s="23">
        <f t="shared" si="2"/>
        <v>0</v>
      </c>
      <c r="Q15" s="135"/>
    </row>
    <row r="16" spans="1:24" s="21" customFormat="1" ht="50.25" customHeight="1" x14ac:dyDescent="0.25">
      <c r="A16" s="217"/>
      <c r="B16" s="218"/>
      <c r="C16" s="218"/>
      <c r="D16" s="219"/>
      <c r="E16" s="5"/>
      <c r="F16" s="34"/>
      <c r="G16" s="7"/>
      <c r="H16" s="7"/>
      <c r="I16" s="7"/>
      <c r="J16" s="118"/>
      <c r="K16" s="116"/>
      <c r="L16" s="89"/>
      <c r="M16" s="64" t="e">
        <f t="shared" si="0"/>
        <v>#DIV/0!</v>
      </c>
      <c r="N16" s="60"/>
      <c r="O16" s="23">
        <f t="shared" si="1"/>
        <v>0</v>
      </c>
      <c r="P16" s="23">
        <f t="shared" si="2"/>
        <v>0</v>
      </c>
      <c r="Q16" s="135"/>
    </row>
    <row r="17" spans="1:17" s="21" customFormat="1" ht="50.25" customHeight="1" x14ac:dyDescent="0.25">
      <c r="A17" s="217"/>
      <c r="B17" s="218"/>
      <c r="C17" s="218"/>
      <c r="D17" s="219"/>
      <c r="E17" s="5"/>
      <c r="F17" s="34"/>
      <c r="G17" s="7"/>
      <c r="H17" s="7"/>
      <c r="I17" s="7"/>
      <c r="J17" s="118"/>
      <c r="K17" s="116"/>
      <c r="L17" s="89"/>
      <c r="M17" s="64" t="e">
        <f t="shared" si="0"/>
        <v>#DIV/0!</v>
      </c>
      <c r="N17" s="60"/>
      <c r="O17" s="23">
        <f t="shared" si="1"/>
        <v>0</v>
      </c>
      <c r="P17" s="23">
        <f t="shared" si="2"/>
        <v>0</v>
      </c>
      <c r="Q17" s="135"/>
    </row>
    <row r="18" spans="1:17" s="21" customFormat="1" ht="50.25" customHeight="1" x14ac:dyDescent="0.25">
      <c r="A18" s="217"/>
      <c r="B18" s="218"/>
      <c r="C18" s="218"/>
      <c r="D18" s="219"/>
      <c r="E18" s="5"/>
      <c r="F18" s="34"/>
      <c r="G18" s="7"/>
      <c r="H18" s="7"/>
      <c r="I18" s="7"/>
      <c r="J18" s="118"/>
      <c r="K18" s="116"/>
      <c r="L18" s="89"/>
      <c r="M18" s="64" t="e">
        <f t="shared" si="0"/>
        <v>#DIV/0!</v>
      </c>
      <c r="N18" s="60"/>
      <c r="O18" s="23">
        <f t="shared" si="1"/>
        <v>0</v>
      </c>
      <c r="P18" s="23">
        <f t="shared" si="2"/>
        <v>0</v>
      </c>
      <c r="Q18" s="135"/>
    </row>
    <row r="19" spans="1:17" s="15" customFormat="1" ht="21.75" customHeight="1" x14ac:dyDescent="0.25">
      <c r="A19" s="177" t="s">
        <v>91</v>
      </c>
      <c r="B19" s="178"/>
      <c r="C19" s="178"/>
      <c r="D19" s="179"/>
      <c r="E19" s="51">
        <f>SUM(E8:E18)</f>
        <v>0</v>
      </c>
      <c r="F19" s="55"/>
      <c r="G19" s="55"/>
      <c r="H19" s="55"/>
      <c r="I19" s="55"/>
      <c r="J19" s="27"/>
      <c r="K19" s="31"/>
      <c r="L19" s="32"/>
      <c r="M19" s="67">
        <f>SUMIF(M8:M18,"&lt;&gt;#DIV/0!")</f>
        <v>0</v>
      </c>
      <c r="N19" s="49">
        <f>ROUNDUP(SUM(N8:N18),0)</f>
        <v>0</v>
      </c>
      <c r="O19" s="49">
        <f>ROUNDUP(SUM(O8:O18),0)</f>
        <v>0</v>
      </c>
      <c r="P19" s="49">
        <f>ROUNDUP(SUM(P8:P18),0)</f>
        <v>0</v>
      </c>
      <c r="Q19" s="132" t="s">
        <v>92</v>
      </c>
    </row>
    <row r="20" spans="1:17" s="15" customFormat="1" ht="15" customHeight="1" x14ac:dyDescent="0.2">
      <c r="A20" s="1"/>
      <c r="B20" s="1"/>
      <c r="C20" s="1"/>
      <c r="D20" s="1"/>
      <c r="E20" s="1"/>
      <c r="F20" s="223" t="s">
        <v>45</v>
      </c>
      <c r="G20" s="223"/>
      <c r="H20" s="223"/>
      <c r="I20" s="223"/>
      <c r="J20" s="223"/>
      <c r="K20" s="223"/>
      <c r="L20" s="224"/>
      <c r="M20" s="224"/>
      <c r="N20" s="224"/>
      <c r="O20" s="224"/>
      <c r="P20" s="224"/>
      <c r="Q20" s="1"/>
    </row>
  </sheetData>
  <sheetProtection algorithmName="SHA-512" hashValue="zSG/hx4GTg0gJ/sy6+LkxuOr58/L5rbUHmuowz1RYk/ik9N64sUS3855g8XBogS321n3E2Q2puUFHlTsvlgWzw==" saltValue="Diq/XNLK4f6ukn++SnXV7Q==" spinCount="100000" sheet="1" selectLockedCells="1"/>
  <protectedRanges>
    <protectedRange sqref="M7" name="Range3_1_1_2"/>
  </protectedRanges>
  <mergeCells count="25">
    <mergeCell ref="A5:D5"/>
    <mergeCell ref="A4:D4"/>
    <mergeCell ref="A1:Q1"/>
    <mergeCell ref="C2:L2"/>
    <mergeCell ref="C3:L3"/>
    <mergeCell ref="A2:B2"/>
    <mergeCell ref="N2:O2"/>
    <mergeCell ref="P2:R2"/>
    <mergeCell ref="N3:O3"/>
    <mergeCell ref="A19:D19"/>
    <mergeCell ref="F20:P20"/>
    <mergeCell ref="A3:B3"/>
    <mergeCell ref="A11:D11"/>
    <mergeCell ref="A17:D17"/>
    <mergeCell ref="A7:D7"/>
    <mergeCell ref="A8:D8"/>
    <mergeCell ref="A9:D9"/>
    <mergeCell ref="A10:D10"/>
    <mergeCell ref="A18:D18"/>
    <mergeCell ref="N4:O4"/>
    <mergeCell ref="A12:D12"/>
    <mergeCell ref="A13:D13"/>
    <mergeCell ref="A14:D14"/>
    <mergeCell ref="A15:D15"/>
    <mergeCell ref="A16:D16"/>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8331D020-13DD-4212-8D66-A237E256DA95}"/>
    <dataValidation allowBlank="1" showInputMessage="1" showErrorMessage="1" promptTitle="Number of Employee(s)" prompt="Indicate the number of employees to be funded." sqref="E7" xr:uid="{3DB91027-AF66-46D5-B65D-41F44D70D1FD}"/>
    <dataValidation allowBlank="1" showInputMessage="1" showErrorMessage="1" promptTitle="# of Pay Periods" prompt="List the number of pay periods either per year or employment period; this information must be provided for each employee included in the budget." sqref="G7:H7" xr:uid="{414B95ED-F7D6-4C9B-8C5C-95B4F2C61714}"/>
    <dataValidation allowBlank="1" showInputMessage="1" showErrorMessage="1" promptTitle="Hours Worked Per Pay Period" prompt="Enter the total hours an employee is expected to work per pay period. " sqref="I7" xr:uid="{341E2327-6136-4022-9638-15981EF62E81}"/>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55CBAAEC-E603-4590-8EA5-86A0E0E79152}"/>
    <dataValidation allowBlank="1" showInputMessage="1" showErrorMessage="1" promptTitle="Estimate for Each Pay Period" prompt="The estimate for each pay period should be the maximum amount allowable to pay (i.e. dollar limitation per pay period). " sqref="M7" xr:uid="{C9D57506-3718-4E3C-AA9A-F4CEA55BA4C7}"/>
    <dataValidation allowBlank="1" showInputMessage="1" showErrorMessage="1" promptTitle="Grant Award Share " prompt="For each position listed, please indicate what amount of salary will be paid with City funds." sqref="N7" xr:uid="{521085F4-CDA5-437D-8268-3042404EF459}"/>
    <dataValidation allowBlank="1" showInputMessage="1" showErrorMessage="1" promptTitle="Other Share " prompt="This information is the amount of the position that will be supported using the Delegate Agency/Organization’s other funding. " sqref="O7" xr:uid="{604E4087-F5FB-4C4F-9281-66E725AA740C}"/>
    <dataValidation allowBlank="1" showInputMessage="1" showErrorMessage="1" promptTitle="Total Cost" prompt="This is the total cost of the position. " sqref="P7" xr:uid="{59A77B19-D54D-46B8-A896-023FA80EA5D0}"/>
    <dataValidation allowBlank="1" showInputMessage="1" showErrorMessage="1" promptTitle="Job Responsibilities" prompt="Provide a summary of the duties and responsibilities associated with each position." sqref="Q7" xr:uid="{B0F2AB3D-681A-41D6-B162-A06C8CBF1AF2}"/>
    <dataValidation allowBlank="1" showInputMessage="1" showErrorMessage="1" promptTitle="Annual Salary / Hourly wage " prompt="Indicate the corresponding gross salary for each employee. If there are different salaries for the same position, list the salary in separate rows." sqref="F7" xr:uid="{030C8FA7-3A40-4F99-9A16-3C1DB7731B4C}"/>
  </dataValidations>
  <pageMargins left="0.25" right="0.25" top="0.75" bottom="0.75" header="0.3" footer="0.3"/>
  <pageSetup scale="46" fitToHeight="0" orientation="landscape" r:id="rId1"/>
  <headerFooter>
    <oddHeader>&amp;CCity of Chicago Personnel Budget (Form 2)</oddHeader>
    <oddFooter>&amp;CLast 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O27"/>
  <sheetViews>
    <sheetView topLeftCell="C1" zoomScale="80" zoomScaleNormal="80" zoomScaleSheetLayoutView="80" zoomScalePageLayoutView="85" workbookViewId="0">
      <selection activeCell="N13" sqref="N13"/>
    </sheetView>
  </sheetViews>
  <sheetFormatPr defaultColWidth="9.140625" defaultRowHeight="12.75" x14ac:dyDescent="0.2"/>
  <cols>
    <col min="1" max="1" width="12.42578125" style="14" customWidth="1"/>
    <col min="2" max="2" width="21" style="14" customWidth="1"/>
    <col min="3" max="3" width="9.140625" style="14"/>
    <col min="4" max="4" width="11.5703125" style="14" customWidth="1"/>
    <col min="5" max="5" width="9.42578125" style="14" customWidth="1"/>
    <col min="6" max="7" width="17.28515625" style="14" customWidth="1"/>
    <col min="8" max="8" width="19.85546875" style="14" customWidth="1"/>
    <col min="9" max="9" width="15.5703125" style="14" customWidth="1"/>
    <col min="10" max="10" width="14.140625" style="14" customWidth="1"/>
    <col min="11" max="11" width="120.140625" style="14" customWidth="1"/>
    <col min="12" max="16384" width="9.140625" style="14"/>
  </cols>
  <sheetData>
    <row r="1" spans="1:15" x14ac:dyDescent="0.2">
      <c r="A1" s="225"/>
      <c r="B1" s="225"/>
      <c r="C1" s="225"/>
      <c r="D1" s="225"/>
      <c r="E1" s="225"/>
      <c r="F1" s="225"/>
      <c r="G1" s="225"/>
      <c r="H1" s="225"/>
      <c r="I1" s="225"/>
      <c r="J1" s="225"/>
      <c r="K1" s="225"/>
    </row>
    <row r="2" spans="1:15" s="15" customFormat="1" ht="23.25" x14ac:dyDescent="0.35">
      <c r="A2" s="180" t="s">
        <v>123</v>
      </c>
      <c r="B2" s="180"/>
      <c r="C2" s="180"/>
      <c r="D2" s="180"/>
      <c r="E2" s="180"/>
      <c r="F2" s="180"/>
      <c r="G2" s="180"/>
      <c r="H2" s="180"/>
      <c r="I2" s="180"/>
      <c r="J2" s="180"/>
      <c r="K2" s="180"/>
    </row>
    <row r="3" spans="1:15" s="15" customFormat="1" ht="18.75" customHeight="1" x14ac:dyDescent="0.25">
      <c r="A3" s="155" t="s">
        <v>66</v>
      </c>
      <c r="B3" s="155"/>
      <c r="C3" s="193">
        <f>'Form 1'!C3</f>
        <v>0</v>
      </c>
      <c r="D3" s="193"/>
      <c r="E3" s="193"/>
      <c r="F3" s="193"/>
      <c r="G3" s="155" t="s">
        <v>124</v>
      </c>
      <c r="H3" s="155"/>
      <c r="I3" s="193">
        <f>'Form 1'!C4</f>
        <v>0</v>
      </c>
      <c r="J3" s="193"/>
      <c r="K3" s="193"/>
      <c r="L3" s="20"/>
      <c r="M3" s="20"/>
      <c r="N3" s="20"/>
    </row>
    <row r="4" spans="1:15" s="15" customFormat="1" ht="43.5" customHeight="1" x14ac:dyDescent="0.25">
      <c r="A4" s="155" t="s">
        <v>125</v>
      </c>
      <c r="B4" s="155"/>
      <c r="C4" s="183" t="str">
        <f>'[1]Form 1'!H3</f>
        <v xml:space="preserve">50 - Family and Support Services </v>
      </c>
      <c r="D4" s="183"/>
      <c r="E4" s="183"/>
      <c r="F4" s="183"/>
      <c r="G4" s="166" t="s">
        <v>126</v>
      </c>
      <c r="H4" s="166"/>
      <c r="I4" s="70">
        <f>'Form 1'!C10</f>
        <v>2024</v>
      </c>
      <c r="J4" s="1"/>
      <c r="K4" s="1"/>
      <c r="M4" s="20"/>
      <c r="N4" s="20"/>
    </row>
    <row r="5" spans="1:15" s="15" customFormat="1" ht="14.25" x14ac:dyDescent="0.2">
      <c r="F5" s="1"/>
      <c r="G5" s="1"/>
      <c r="H5" s="1"/>
      <c r="I5" s="1"/>
      <c r="J5" s="1"/>
      <c r="K5" s="1"/>
    </row>
    <row r="6" spans="1:15" s="15" customFormat="1" ht="18.75" customHeight="1" x14ac:dyDescent="0.2">
      <c r="F6" s="238" t="s">
        <v>127</v>
      </c>
      <c r="G6" s="238"/>
      <c r="H6" s="238"/>
      <c r="I6" s="1"/>
      <c r="J6" s="1"/>
      <c r="K6" s="1"/>
    </row>
    <row r="7" spans="1:15" s="21" customFormat="1" ht="45" x14ac:dyDescent="0.25">
      <c r="A7" s="168" t="s">
        <v>128</v>
      </c>
      <c r="B7" s="168"/>
      <c r="C7" s="168"/>
      <c r="D7" s="168"/>
      <c r="E7" s="124" t="s">
        <v>129</v>
      </c>
      <c r="F7" s="124" t="s">
        <v>130</v>
      </c>
      <c r="G7" s="124" t="s">
        <v>131</v>
      </c>
      <c r="H7" s="124" t="s">
        <v>132</v>
      </c>
      <c r="I7" s="168" t="s">
        <v>133</v>
      </c>
      <c r="J7" s="168"/>
      <c r="K7" s="168"/>
    </row>
    <row r="8" spans="1:15" s="15" customFormat="1" ht="72" customHeight="1" x14ac:dyDescent="0.2">
      <c r="A8" s="227" t="s">
        <v>147</v>
      </c>
      <c r="B8" s="228"/>
      <c r="C8" s="228"/>
      <c r="D8" s="229"/>
      <c r="E8" s="29" t="s">
        <v>33</v>
      </c>
      <c r="F8" s="11">
        <v>0</v>
      </c>
      <c r="G8" s="23">
        <f>+H8-F8</f>
        <v>0</v>
      </c>
      <c r="H8" s="68">
        <v>0</v>
      </c>
      <c r="I8" s="232"/>
      <c r="J8" s="232"/>
      <c r="K8" s="232"/>
    </row>
    <row r="9" spans="1:15" s="15" customFormat="1" ht="49.5" customHeight="1" x14ac:dyDescent="0.2">
      <c r="A9" s="227" t="s">
        <v>148</v>
      </c>
      <c r="B9" s="228"/>
      <c r="C9" s="228"/>
      <c r="D9" s="229"/>
      <c r="E9" s="26" t="s">
        <v>35</v>
      </c>
      <c r="F9" s="11">
        <v>0</v>
      </c>
      <c r="G9" s="23">
        <f t="shared" ref="G9:G16" si="0">+H9-F9</f>
        <v>0</v>
      </c>
      <c r="H9" s="68">
        <v>0</v>
      </c>
      <c r="I9" s="226"/>
      <c r="J9" s="226"/>
      <c r="K9" s="226"/>
    </row>
    <row r="10" spans="1:15" s="15" customFormat="1" ht="49.5" customHeight="1" x14ac:dyDescent="0.2">
      <c r="A10" s="227" t="s">
        <v>149</v>
      </c>
      <c r="B10" s="228"/>
      <c r="C10" s="228"/>
      <c r="D10" s="229"/>
      <c r="E10" s="26" t="s">
        <v>37</v>
      </c>
      <c r="F10" s="11">
        <v>0</v>
      </c>
      <c r="G10" s="23">
        <f t="shared" si="0"/>
        <v>0</v>
      </c>
      <c r="H10" s="68">
        <v>0</v>
      </c>
      <c r="I10" s="226"/>
      <c r="J10" s="226"/>
      <c r="K10" s="226"/>
    </row>
    <row r="11" spans="1:15" s="15" customFormat="1" ht="49.5" customHeight="1" x14ac:dyDescent="0.2">
      <c r="A11" s="239" t="s">
        <v>38</v>
      </c>
      <c r="B11" s="228"/>
      <c r="C11" s="228"/>
      <c r="D11" s="229"/>
      <c r="E11" s="26" t="s">
        <v>39</v>
      </c>
      <c r="F11" s="11">
        <v>0</v>
      </c>
      <c r="G11" s="23">
        <f t="shared" si="0"/>
        <v>0</v>
      </c>
      <c r="H11" s="68">
        <v>0</v>
      </c>
      <c r="I11" s="226"/>
      <c r="J11" s="226"/>
      <c r="K11" s="226"/>
      <c r="O11" s="15" t="s">
        <v>10</v>
      </c>
    </row>
    <row r="12" spans="1:15" s="15" customFormat="1" ht="49.5" customHeight="1" x14ac:dyDescent="0.2">
      <c r="A12" s="227" t="s">
        <v>150</v>
      </c>
      <c r="B12" s="228"/>
      <c r="C12" s="228"/>
      <c r="D12" s="229"/>
      <c r="E12" s="26" t="s">
        <v>41</v>
      </c>
      <c r="F12" s="11">
        <v>0</v>
      </c>
      <c r="G12" s="23">
        <f t="shared" si="0"/>
        <v>0</v>
      </c>
      <c r="H12" s="68">
        <v>0</v>
      </c>
      <c r="I12" s="226" t="s">
        <v>134</v>
      </c>
      <c r="J12" s="226"/>
      <c r="K12" s="226"/>
    </row>
    <row r="13" spans="1:15" s="15" customFormat="1" ht="183.75" customHeight="1" x14ac:dyDescent="0.2">
      <c r="A13" s="227" t="s">
        <v>135</v>
      </c>
      <c r="B13" s="228"/>
      <c r="C13" s="228"/>
      <c r="D13" s="229"/>
      <c r="E13" s="26" t="s">
        <v>43</v>
      </c>
      <c r="F13" s="11">
        <v>0</v>
      </c>
      <c r="G13" s="23">
        <f t="shared" si="0"/>
        <v>0</v>
      </c>
      <c r="H13" s="68">
        <v>0</v>
      </c>
      <c r="I13" s="226" t="s">
        <v>136</v>
      </c>
      <c r="J13" s="226"/>
      <c r="K13" s="226"/>
    </row>
    <row r="14" spans="1:15" s="15" customFormat="1" ht="49.5" customHeight="1" x14ac:dyDescent="0.2">
      <c r="A14" s="28" t="s">
        <v>137</v>
      </c>
      <c r="B14" s="233" t="s">
        <v>146</v>
      </c>
      <c r="C14" s="233"/>
      <c r="D14" s="234"/>
      <c r="E14" s="26" t="s">
        <v>63</v>
      </c>
      <c r="F14" s="11">
        <v>0</v>
      </c>
      <c r="G14" s="23">
        <f t="shared" si="0"/>
        <v>0</v>
      </c>
      <c r="H14" s="68">
        <v>0</v>
      </c>
      <c r="I14" s="226"/>
      <c r="J14" s="226"/>
      <c r="K14" s="226"/>
    </row>
    <row r="15" spans="1:15" s="15" customFormat="1" ht="49.5" customHeight="1" x14ac:dyDescent="0.2">
      <c r="A15" s="28" t="s">
        <v>137</v>
      </c>
      <c r="B15" s="233" t="s">
        <v>146</v>
      </c>
      <c r="C15" s="233"/>
      <c r="D15" s="234"/>
      <c r="E15" s="26" t="s">
        <v>63</v>
      </c>
      <c r="F15" s="11">
        <v>0</v>
      </c>
      <c r="G15" s="23">
        <f t="shared" si="0"/>
        <v>0</v>
      </c>
      <c r="H15" s="68">
        <v>0</v>
      </c>
      <c r="I15" s="232"/>
      <c r="J15" s="232"/>
      <c r="K15" s="232"/>
    </row>
    <row r="16" spans="1:15" s="15" customFormat="1" ht="49.5" customHeight="1" x14ac:dyDescent="0.2">
      <c r="A16" s="28" t="s">
        <v>137</v>
      </c>
      <c r="B16" s="233" t="s">
        <v>146</v>
      </c>
      <c r="C16" s="233"/>
      <c r="D16" s="234"/>
      <c r="E16" s="26" t="s">
        <v>63</v>
      </c>
      <c r="F16" s="11">
        <v>0</v>
      </c>
      <c r="G16" s="23">
        <f t="shared" si="0"/>
        <v>0</v>
      </c>
      <c r="H16" s="68">
        <v>0</v>
      </c>
      <c r="I16" s="235"/>
      <c r="J16" s="236"/>
      <c r="K16" s="237"/>
    </row>
    <row r="17" spans="1:11" s="15" customFormat="1" ht="23.25" customHeight="1" x14ac:dyDescent="0.25">
      <c r="A17" s="230" t="s">
        <v>138</v>
      </c>
      <c r="B17" s="230"/>
      <c r="C17" s="230"/>
      <c r="D17" s="230"/>
      <c r="E17" s="58"/>
      <c r="F17" s="59">
        <f>SUM(F8:F16)</f>
        <v>0</v>
      </c>
      <c r="G17" s="59">
        <f>SUM(G8:G16)</f>
        <v>0</v>
      </c>
      <c r="H17" s="59">
        <f>SUM(H8:H16)</f>
        <v>0</v>
      </c>
      <c r="I17" s="209" t="s">
        <v>139</v>
      </c>
      <c r="J17" s="231"/>
      <c r="K17" s="210"/>
    </row>
    <row r="18" spans="1:11" s="76" customFormat="1" ht="18" x14ac:dyDescent="0.25">
      <c r="A18" s="74" t="s">
        <v>53</v>
      </c>
      <c r="B18" s="75"/>
      <c r="C18" s="75"/>
      <c r="D18" s="75"/>
      <c r="E18" s="75"/>
      <c r="F18" s="75"/>
      <c r="G18" s="75"/>
      <c r="H18" s="75"/>
      <c r="I18" s="75"/>
      <c r="J18" s="75"/>
      <c r="K18" s="75"/>
    </row>
    <row r="19" spans="1:11" s="76" customFormat="1" ht="18" x14ac:dyDescent="0.25">
      <c r="A19" s="74" t="s">
        <v>54</v>
      </c>
      <c r="B19" s="75"/>
      <c r="C19" s="75"/>
      <c r="D19" s="75"/>
      <c r="E19" s="75"/>
      <c r="F19" s="75"/>
      <c r="G19" s="75"/>
      <c r="H19" s="75"/>
      <c r="I19" s="75"/>
      <c r="J19" s="75"/>
      <c r="K19" s="75"/>
    </row>
    <row r="22" spans="1:11" ht="323.25" customHeight="1" x14ac:dyDescent="0.2">
      <c r="K22" s="84"/>
    </row>
    <row r="24" spans="1:11" ht="63.75" x14ac:dyDescent="0.2">
      <c r="K24" s="106" t="s">
        <v>136</v>
      </c>
    </row>
    <row r="25" spans="1:11" ht="76.5" x14ac:dyDescent="0.2">
      <c r="K25" s="84" t="s">
        <v>140</v>
      </c>
    </row>
    <row r="26" spans="1:11" ht="89.25" x14ac:dyDescent="0.2">
      <c r="K26" s="106" t="s">
        <v>141</v>
      </c>
    </row>
    <row r="27" spans="1:11" x14ac:dyDescent="0.2">
      <c r="K27" s="14" t="s">
        <v>142</v>
      </c>
    </row>
  </sheetData>
  <sheetProtection algorithmName="SHA-512" hashValue="QYW/2hAquFvRSYJ4v67bWudj02yFwWfg3DzqTu84OOjvgeg01D6S7JCAXix/ZOt0lP7xkZCS+vDIGJjv5ZEOcw==" saltValue="8xyQyv6Y0bHlG6lTNo1J0w==" spinCount="100000" sheet="1" selectLockedCells="1"/>
  <mergeCells count="32">
    <mergeCell ref="A10:D10"/>
    <mergeCell ref="I10:K10"/>
    <mergeCell ref="F6:H6"/>
    <mergeCell ref="A11:D11"/>
    <mergeCell ref="I7:K7"/>
    <mergeCell ref="I8:K8"/>
    <mergeCell ref="I11:K11"/>
    <mergeCell ref="A17:D17"/>
    <mergeCell ref="I17:K17"/>
    <mergeCell ref="A12:D12"/>
    <mergeCell ref="I12:K12"/>
    <mergeCell ref="I13:K13"/>
    <mergeCell ref="I15:K15"/>
    <mergeCell ref="I14:K14"/>
    <mergeCell ref="A13:D13"/>
    <mergeCell ref="B14:D14"/>
    <mergeCell ref="B15:D15"/>
    <mergeCell ref="B16:D16"/>
    <mergeCell ref="I16:K16"/>
    <mergeCell ref="A1:K1"/>
    <mergeCell ref="I9:K9"/>
    <mergeCell ref="A7:D7"/>
    <mergeCell ref="A8:D8"/>
    <mergeCell ref="A9:D9"/>
    <mergeCell ref="A2:K2"/>
    <mergeCell ref="C3:F3"/>
    <mergeCell ref="C4:F4"/>
    <mergeCell ref="I3:K3"/>
    <mergeCell ref="G3:H3"/>
    <mergeCell ref="A4:B4"/>
    <mergeCell ref="G4:H4"/>
    <mergeCell ref="A3:B3"/>
  </mergeCells>
  <phoneticPr fontId="2" type="noConversion"/>
  <dataValidations count="1">
    <dataValidation type="list" allowBlank="1" showInputMessage="1" showErrorMessage="1" promptTitle="Select One Option Only" sqref="I13:K13" xr:uid="{EA478F3E-057F-4BAF-B30E-D4B071FF6EBE}">
      <formula1>$K$24:$K$27</formula1>
    </dataValidation>
  </dataValidations>
  <pageMargins left="0" right="0" top="0.5" bottom="0" header="0" footer="0"/>
  <pageSetup paperSize="5" scale="66" fitToHeight="0" orientation="landscape" r:id="rId1"/>
  <headerFooter>
    <oddHeader>&amp;CCity of Chicago Non-Personnel Budget (Form 3)
Last Updated: &amp;D</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Form 1A</vt:lpstr>
      <vt:lpstr>Form 2</vt:lpstr>
      <vt:lpstr>Form 2A</vt:lpstr>
      <vt:lpstr>Form 2B</vt:lpstr>
      <vt:lpstr>Form 2C</vt:lpstr>
      <vt:lpstr>Form 3</vt:lpstr>
      <vt:lpstr>'Form 1'!Print_Area</vt:lpstr>
      <vt:lpstr>'Form 1A'!Print_Area</vt:lpstr>
      <vt:lpstr>'Form 2'!Print_Area</vt:lpstr>
      <vt:lpstr>'Form 2A'!Print_Area</vt:lpstr>
      <vt:lpstr>'Form 2B'!Print_Area</vt:lpstr>
      <vt:lpstr>'Form 2C'!Print_Area</vt:lpstr>
      <vt:lpstr>'Form 3'!Print_Area</vt:lpstr>
    </vt:vector>
  </TitlesOfParts>
  <Manager/>
  <Company>CITY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Mahita Ciezczak</cp:lastModifiedBy>
  <cp:revision/>
  <cp:lastPrinted>2023-11-16T17:27:17Z</cp:lastPrinted>
  <dcterms:created xsi:type="dcterms:W3CDTF">2009-12-08T17:55:00Z</dcterms:created>
  <dcterms:modified xsi:type="dcterms:W3CDTF">2023-11-17T17:46:03Z</dcterms:modified>
  <cp:category/>
  <cp:contentStatus/>
</cp:coreProperties>
</file>