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ldnational-my.sharepoint.com/personal/nadine_johnson_oldnational_com/Documents/Desktop/Nadine/Prospects/City of Chicago/2024 RFP/Response/"/>
    </mc:Choice>
  </mc:AlternateContent>
  <xr:revisionPtr revIDLastSave="2" documentId="8_{CE345C37-8554-4270-967C-5C09E8E88C7C}" xr6:coauthVersionLast="47" xr6:coauthVersionMax="47" xr10:uidLastSave="{4A767436-CD92-4040-93FA-B7F2209FAA01}"/>
  <bookViews>
    <workbookView xWindow="28680" yWindow="-120" windowWidth="29040" windowHeight="15840" xr2:uid="{00000000-000D-0000-FFFF-FFFF00000000}"/>
  </bookViews>
  <sheets>
    <sheet name="EEOC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L35" i="1" s="1"/>
  <c r="E18" i="1"/>
  <c r="K35" i="1" s="1"/>
  <c r="F41" i="1"/>
  <c r="I43" i="1"/>
  <c r="H40" i="1"/>
  <c r="F38" i="1"/>
  <c r="D39" i="1"/>
  <c r="E40" i="1"/>
  <c r="I38" i="1"/>
  <c r="D43" i="1"/>
  <c r="H38" i="1"/>
  <c r="H35" i="1"/>
  <c r="E36" i="1"/>
  <c r="H36" i="1"/>
  <c r="E42" i="1"/>
  <c r="G38" i="1"/>
  <c r="D35" i="1"/>
  <c r="F40" i="1"/>
  <c r="H39" i="1"/>
  <c r="H42" i="1"/>
  <c r="D37" i="1"/>
  <c r="F43" i="1"/>
  <c r="E38" i="1"/>
  <c r="D42" i="1"/>
  <c r="C42" i="1" s="1"/>
  <c r="F42" i="1"/>
  <c r="E35" i="1"/>
  <c r="H43" i="1"/>
  <c r="E39" i="1"/>
  <c r="I41" i="1"/>
  <c r="I37" i="1"/>
  <c r="E37" i="1"/>
  <c r="F39" i="1"/>
  <c r="I42" i="1"/>
  <c r="I36" i="1"/>
  <c r="E41" i="1"/>
  <c r="G36" i="1"/>
  <c r="I40" i="1"/>
  <c r="D38" i="1"/>
  <c r="F37" i="1"/>
  <c r="D40" i="1"/>
  <c r="I35" i="1"/>
  <c r="G42" i="1"/>
  <c r="G37" i="1"/>
  <c r="E43" i="1"/>
  <c r="H37" i="1"/>
  <c r="G40" i="1"/>
  <c r="G41" i="1"/>
  <c r="F35" i="1"/>
  <c r="D36" i="1"/>
  <c r="D41" i="1"/>
  <c r="G35" i="1"/>
  <c r="F36" i="1"/>
  <c r="I39" i="1"/>
  <c r="G43" i="1"/>
  <c r="G39" i="1"/>
  <c r="H41" i="1"/>
  <c r="I44" i="1" l="1"/>
  <c r="C38" i="1"/>
  <c r="C36" i="1"/>
  <c r="H44" i="1"/>
  <c r="C35" i="1"/>
  <c r="C40" i="1"/>
  <c r="D44" i="1"/>
  <c r="G44" i="1"/>
  <c r="C37" i="1"/>
  <c r="F44" i="1"/>
  <c r="C43" i="1"/>
  <c r="E44" i="1"/>
  <c r="C41" i="1"/>
  <c r="M35" i="1"/>
  <c r="C39" i="1"/>
  <c r="C44" i="1" l="1"/>
</calcChain>
</file>

<file path=xl/sharedStrings.xml><?xml version="1.0" encoding="utf-8"?>
<sst xmlns="http://schemas.openxmlformats.org/spreadsheetml/2006/main" count="63" uniqueCount="36">
  <si>
    <t>Male</t>
  </si>
  <si>
    <t>Female</t>
  </si>
  <si>
    <t>Job Categories</t>
  </si>
  <si>
    <t>Overall Totals</t>
  </si>
  <si>
    <t>White 
(Not Hispanic)</t>
  </si>
  <si>
    <t>Black 
(Not Hispanic)</t>
  </si>
  <si>
    <t>Hispanic</t>
  </si>
  <si>
    <t>Asian</t>
  </si>
  <si>
    <t>Native American</t>
  </si>
  <si>
    <t>Officials and Managers</t>
  </si>
  <si>
    <t>Professionals</t>
  </si>
  <si>
    <t>Technicians</t>
  </si>
  <si>
    <t>Sales Workers</t>
  </si>
  <si>
    <t>Office and Clerical</t>
  </si>
  <si>
    <t>Craft Workers (Skilled)</t>
  </si>
  <si>
    <t>Operatives (Semi-Skilled)</t>
  </si>
  <si>
    <t>Laborers</t>
  </si>
  <si>
    <t>Service Workers</t>
  </si>
  <si>
    <t>Total</t>
  </si>
  <si>
    <t>Primary Representative:</t>
  </si>
  <si>
    <t>Firm Name:</t>
  </si>
  <si>
    <t>Primary Representative Email and Telephone:</t>
  </si>
  <si>
    <t>Headquarters Address:</t>
  </si>
  <si>
    <t>Chicago Public Finance Office Address:</t>
  </si>
  <si>
    <t>Minority Designation:</t>
  </si>
  <si>
    <t xml:space="preserve">Capital Position: </t>
  </si>
  <si>
    <t>PLEASE POPULATE THE HIGHLIGHTED PORTIONS ONLY</t>
  </si>
  <si>
    <t>FIRMWIDE</t>
  </si>
  <si>
    <t>Two or More Races</t>
  </si>
  <si>
    <t>Total Number of Employees:</t>
  </si>
  <si>
    <t>Number of Employees in Illinois:</t>
  </si>
  <si>
    <t>Number of Employees in Chicago:</t>
  </si>
  <si>
    <t>Old National Bank</t>
  </si>
  <si>
    <t>1 Main St Evansville, IN 47712/8750 W Bryn Mawr Avenue Suite 1300 Chicago, IL 60631</t>
  </si>
  <si>
    <t>Nadine Johnson</t>
  </si>
  <si>
    <t>nadine.johnson@oldnational.com  224-570-6804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</si>
</sst>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3" fontId="3" fillId="2" borderId="0" xfId="0" applyNumberFormat="1" applyFont="1" applyFill="1"/>
    <xf numFmtId="3" fontId="4" fillId="2" borderId="0" xfId="0" applyNumberFormat="1" applyFont="1" applyFill="1"/>
    <xf numFmtId="3" fontId="5" fillId="2" borderId="0" xfId="0" applyNumberFormat="1" applyFont="1" applyFill="1"/>
    <xf numFmtId="3" fontId="5" fillId="2" borderId="0" xfId="0" applyNumberFormat="1" applyFont="1" applyFill="1" applyAlignment="1">
      <alignment wrapText="1"/>
    </xf>
    <xf numFmtId="3" fontId="5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/>
    <xf numFmtId="3" fontId="3" fillId="3" borderId="1" xfId="0" applyNumberFormat="1" applyFont="1" applyFill="1" applyBorder="1"/>
    <xf numFmtId="3" fontId="5" fillId="2" borderId="0" xfId="0" applyNumberFormat="1" applyFont="1" applyFill="1" applyAlignment="1">
      <alignment horizontal="right" wrapText="1"/>
    </xf>
    <xf numFmtId="9" fontId="3" fillId="2" borderId="1" xfId="2" applyFont="1" applyFill="1" applyBorder="1"/>
    <xf numFmtId="9" fontId="3" fillId="2" borderId="0" xfId="2" applyFont="1" applyFill="1" applyBorder="1"/>
    <xf numFmtId="3" fontId="5" fillId="2" borderId="1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left"/>
    </xf>
    <xf numFmtId="3" fontId="6" fillId="2" borderId="0" xfId="0" applyNumberFormat="1" applyFont="1" applyFill="1"/>
    <xf numFmtId="3" fontId="3" fillId="2" borderId="2" xfId="0" applyNumberFormat="1" applyFont="1" applyFill="1" applyBorder="1" applyAlignment="1">
      <alignment horizontal="left"/>
    </xf>
    <xf numFmtId="3" fontId="3" fillId="2" borderId="3" xfId="0" applyNumberFormat="1" applyFont="1" applyFill="1" applyBorder="1" applyAlignment="1">
      <alignment horizontal="left"/>
    </xf>
    <xf numFmtId="3" fontId="3" fillId="2" borderId="4" xfId="0" applyNumberFormat="1" applyFont="1" applyFill="1" applyBorder="1" applyAlignment="1">
      <alignment horizontal="left"/>
    </xf>
    <xf numFmtId="3" fontId="5" fillId="2" borderId="0" xfId="0" applyNumberFormat="1" applyFont="1" applyFill="1" applyAlignment="1">
      <alignment horizontal="center"/>
    </xf>
    <xf numFmtId="3" fontId="3" fillId="2" borderId="10" xfId="0" applyNumberFormat="1" applyFont="1" applyFill="1" applyBorder="1" applyAlignment="1">
      <alignment horizontal="left"/>
    </xf>
    <xf numFmtId="3" fontId="3" fillId="2" borderId="6" xfId="0" applyNumberFormat="1" applyFont="1" applyFill="1" applyBorder="1" applyAlignment="1">
      <alignment horizontal="left"/>
    </xf>
    <xf numFmtId="3" fontId="3" fillId="3" borderId="11" xfId="0" applyNumberFormat="1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  <xf numFmtId="3" fontId="3" fillId="3" borderId="6" xfId="0" applyNumberFormat="1" applyFont="1" applyFill="1" applyBorder="1" applyAlignment="1">
      <alignment horizontal="center"/>
    </xf>
    <xf numFmtId="3" fontId="3" fillId="3" borderId="7" xfId="0" applyNumberFormat="1" applyFont="1" applyFill="1" applyBorder="1" applyAlignment="1">
      <alignment horizontal="center"/>
    </xf>
    <xf numFmtId="3" fontId="2" fillId="3" borderId="5" xfId="1" applyNumberFormat="1" applyFill="1" applyBorder="1" applyAlignment="1">
      <alignment horizontal="center"/>
    </xf>
    <xf numFmtId="3" fontId="3" fillId="2" borderId="8" xfId="0" applyNumberFormat="1" applyFont="1" applyFill="1" applyBorder="1" applyAlignment="1">
      <alignment horizontal="left"/>
    </xf>
    <xf numFmtId="3" fontId="3" fillId="2" borderId="9" xfId="0" applyNumberFormat="1" applyFont="1" applyFill="1" applyBorder="1" applyAlignment="1">
      <alignment horizontal="left"/>
    </xf>
    <xf numFmtId="3" fontId="5" fillId="2" borderId="1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left"/>
    </xf>
    <xf numFmtId="3" fontId="3" fillId="3" borderId="13" xfId="0" applyNumberFormat="1" applyFont="1" applyFill="1" applyBorder="1" applyAlignment="1">
      <alignment horizontal="center"/>
    </xf>
    <xf numFmtId="3" fontId="3" fillId="3" borderId="14" xfId="0" applyNumberFormat="1" applyFont="1" applyFill="1" applyBorder="1" applyAlignment="1">
      <alignment horizontal="center"/>
    </xf>
    <xf numFmtId="3" fontId="3" fillId="3" borderId="15" xfId="0" applyNumberFormat="1" applyFont="1" applyFill="1" applyBorder="1" applyAlignment="1">
      <alignment horizontal="center"/>
    </xf>
    <xf numFmtId="3" fontId="3" fillId="2" borderId="16" xfId="0" applyNumberFormat="1" applyFont="1" applyFill="1" applyBorder="1" applyAlignment="1">
      <alignment horizontal="left"/>
    </xf>
    <xf numFmtId="3" fontId="3" fillId="2" borderId="14" xfId="0" applyNumberFormat="1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dine.johnson@oldnational.com%20%20224-570-6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4"/>
  <sheetViews>
    <sheetView tabSelected="1" zoomScaleNormal="100" workbookViewId="0">
      <selection activeCell="S11" sqref="S11"/>
    </sheetView>
  </sheetViews>
  <sheetFormatPr defaultColWidth="9.1796875" defaultRowHeight="13" x14ac:dyDescent="0.3"/>
  <cols>
    <col min="1" max="1" width="3.7265625" style="1" customWidth="1"/>
    <col min="2" max="2" width="20.54296875" style="1" customWidth="1"/>
    <col min="3" max="3" width="9.1796875" style="1"/>
    <col min="4" max="6" width="10.7265625" style="1" customWidth="1"/>
    <col min="7" max="8" width="11" style="1" customWidth="1"/>
    <col min="9" max="12" width="10.7265625" style="1" customWidth="1"/>
    <col min="13" max="13" width="27.54296875" style="1" customWidth="1"/>
    <col min="14" max="15" width="10.7265625" style="1" customWidth="1"/>
    <col min="16" max="16384" width="9.1796875" style="1"/>
  </cols>
  <sheetData>
    <row r="2" spans="1:15" ht="18.5" x14ac:dyDescent="0.45">
      <c r="B2" s="14" t="s">
        <v>27</v>
      </c>
    </row>
    <row r="3" spans="1:15" ht="18.5" x14ac:dyDescent="0.45">
      <c r="B3" s="14" t="s">
        <v>26</v>
      </c>
    </row>
    <row r="4" spans="1:15" ht="13.9" customHeight="1" thickBot="1" x14ac:dyDescent="0.35">
      <c r="A4" s="12"/>
    </row>
    <row r="5" spans="1:15" ht="13.9" customHeight="1" x14ac:dyDescent="0.3">
      <c r="A5" s="13"/>
      <c r="B5" s="13"/>
      <c r="C5" s="13"/>
      <c r="D5" s="28" t="s">
        <v>20</v>
      </c>
      <c r="E5" s="29"/>
      <c r="F5" s="29"/>
      <c r="G5" s="29"/>
      <c r="H5" s="17"/>
      <c r="I5" s="21" t="s">
        <v>32</v>
      </c>
      <c r="J5" s="22"/>
      <c r="K5" s="22"/>
      <c r="L5" s="22"/>
      <c r="M5" s="23"/>
      <c r="N5" s="13"/>
    </row>
    <row r="6" spans="1:15" ht="13.9" customHeight="1" x14ac:dyDescent="0.3">
      <c r="A6" s="13"/>
      <c r="B6" s="13"/>
      <c r="C6" s="13"/>
      <c r="D6" s="19" t="s">
        <v>19</v>
      </c>
      <c r="E6" s="20"/>
      <c r="F6" s="20"/>
      <c r="G6" s="20"/>
      <c r="H6" s="15"/>
      <c r="I6" s="24" t="s">
        <v>34</v>
      </c>
      <c r="J6" s="25"/>
      <c r="K6" s="25"/>
      <c r="L6" s="25"/>
      <c r="M6" s="26"/>
      <c r="N6" s="13"/>
    </row>
    <row r="7" spans="1:15" ht="13.9" customHeight="1" x14ac:dyDescent="0.35">
      <c r="A7" s="13"/>
      <c r="B7" s="13"/>
      <c r="C7" s="13"/>
      <c r="D7" s="19" t="s">
        <v>21</v>
      </c>
      <c r="E7" s="20"/>
      <c r="F7" s="20"/>
      <c r="G7" s="20"/>
      <c r="H7" s="15"/>
      <c r="I7" s="27" t="s">
        <v>35</v>
      </c>
      <c r="J7" s="25"/>
      <c r="K7" s="25"/>
      <c r="L7" s="25"/>
      <c r="M7" s="26"/>
      <c r="N7" s="13"/>
    </row>
    <row r="8" spans="1:15" ht="13.9" customHeight="1" x14ac:dyDescent="0.3">
      <c r="A8" s="13"/>
      <c r="B8" s="13"/>
      <c r="C8" s="13"/>
      <c r="D8" s="19" t="s">
        <v>22</v>
      </c>
      <c r="E8" s="20"/>
      <c r="F8" s="20"/>
      <c r="G8" s="20"/>
      <c r="H8" s="15"/>
      <c r="I8" s="24" t="s">
        <v>33</v>
      </c>
      <c r="J8" s="25"/>
      <c r="K8" s="25"/>
      <c r="L8" s="25"/>
      <c r="M8" s="26"/>
      <c r="N8" s="13"/>
    </row>
    <row r="9" spans="1:15" ht="13.9" customHeight="1" x14ac:dyDescent="0.3">
      <c r="A9" s="13"/>
      <c r="B9" s="13"/>
      <c r="C9" s="13"/>
      <c r="D9" s="19" t="s">
        <v>23</v>
      </c>
      <c r="E9" s="20"/>
      <c r="F9" s="20"/>
      <c r="G9" s="20"/>
      <c r="H9" s="15"/>
      <c r="I9" s="24"/>
      <c r="J9" s="25"/>
      <c r="K9" s="25"/>
      <c r="L9" s="25"/>
      <c r="M9" s="26"/>
      <c r="N9" s="13"/>
    </row>
    <row r="10" spans="1:15" ht="13.9" customHeight="1" x14ac:dyDescent="0.3">
      <c r="A10" s="13"/>
      <c r="B10" s="13"/>
      <c r="C10" s="13"/>
      <c r="D10" s="19" t="s">
        <v>29</v>
      </c>
      <c r="E10" s="20"/>
      <c r="F10" s="20"/>
      <c r="G10" s="20"/>
      <c r="H10" s="15"/>
      <c r="I10" s="24">
        <v>3999</v>
      </c>
      <c r="J10" s="25"/>
      <c r="K10" s="25"/>
      <c r="L10" s="25"/>
      <c r="M10" s="26"/>
      <c r="N10" s="13"/>
    </row>
    <row r="11" spans="1:15" ht="13.9" customHeight="1" x14ac:dyDescent="0.3">
      <c r="A11" s="13"/>
      <c r="B11" s="13"/>
      <c r="C11" s="13"/>
      <c r="D11" s="19" t="s">
        <v>30</v>
      </c>
      <c r="E11" s="20"/>
      <c r="F11" s="20"/>
      <c r="G11" s="20"/>
      <c r="H11" s="15"/>
      <c r="I11" s="24">
        <v>1449</v>
      </c>
      <c r="J11" s="25"/>
      <c r="K11" s="25"/>
      <c r="L11" s="25"/>
      <c r="M11" s="26"/>
      <c r="N11" s="13"/>
    </row>
    <row r="12" spans="1:15" ht="13.9" customHeight="1" x14ac:dyDescent="0.3">
      <c r="A12" s="13"/>
      <c r="B12" s="13"/>
      <c r="C12" s="13"/>
      <c r="D12" s="19" t="s">
        <v>31</v>
      </c>
      <c r="E12" s="20"/>
      <c r="F12" s="20"/>
      <c r="G12" s="20"/>
      <c r="H12" s="15"/>
      <c r="I12" s="24">
        <v>344</v>
      </c>
      <c r="J12" s="25"/>
      <c r="K12" s="25"/>
      <c r="L12" s="25"/>
      <c r="M12" s="26"/>
      <c r="N12" s="13"/>
    </row>
    <row r="13" spans="1:15" ht="13.9" customHeight="1" x14ac:dyDescent="0.3">
      <c r="A13" s="13"/>
      <c r="B13" s="13"/>
      <c r="C13" s="13"/>
      <c r="D13" s="19" t="s">
        <v>25</v>
      </c>
      <c r="E13" s="20"/>
      <c r="F13" s="20"/>
      <c r="G13" s="20"/>
      <c r="H13" s="15"/>
      <c r="I13" s="24"/>
      <c r="J13" s="25"/>
      <c r="K13" s="25"/>
      <c r="L13" s="25"/>
      <c r="M13" s="26"/>
      <c r="N13" s="13"/>
    </row>
    <row r="14" spans="1:15" ht="13.9" customHeight="1" thickBot="1" x14ac:dyDescent="0.35">
      <c r="A14" s="13"/>
      <c r="B14" s="13"/>
      <c r="C14" s="13"/>
      <c r="D14" s="35" t="s">
        <v>24</v>
      </c>
      <c r="E14" s="36"/>
      <c r="F14" s="36"/>
      <c r="G14" s="36"/>
      <c r="H14" s="16"/>
      <c r="I14" s="32"/>
      <c r="J14" s="33"/>
      <c r="K14" s="33"/>
      <c r="L14" s="33"/>
      <c r="M14" s="34"/>
      <c r="N14" s="13"/>
    </row>
    <row r="15" spans="1:15" ht="13.9" customHeight="1" x14ac:dyDescent="0.3">
      <c r="A15" s="31"/>
      <c r="B15" s="31"/>
    </row>
    <row r="16" spans="1:15" ht="13.9" customHeight="1" x14ac:dyDescent="0.35">
      <c r="A16" s="31"/>
      <c r="B16" s="3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5.5" x14ac:dyDescent="0.35">
      <c r="A17" s="12"/>
      <c r="B17" s="2"/>
    </row>
    <row r="18" spans="1:15" x14ac:dyDescent="0.3">
      <c r="A18" s="12"/>
      <c r="E18" s="1">
        <f>SUM(D30:I30)</f>
        <v>1336</v>
      </c>
      <c r="K18" s="1">
        <f>SUM(J30:O30)</f>
        <v>2663</v>
      </c>
    </row>
    <row r="19" spans="1:15" s="3" customFormat="1" x14ac:dyDescent="0.3">
      <c r="A19" s="12"/>
      <c r="D19" s="30" t="s">
        <v>0</v>
      </c>
      <c r="E19" s="30"/>
      <c r="F19" s="30"/>
      <c r="G19" s="30"/>
      <c r="H19" s="30"/>
      <c r="I19" s="30"/>
      <c r="J19" s="30" t="s">
        <v>1</v>
      </c>
      <c r="K19" s="30"/>
      <c r="L19" s="30"/>
      <c r="M19" s="30"/>
      <c r="N19" s="30"/>
      <c r="O19" s="30"/>
    </row>
    <row r="20" spans="1:15" s="4" customFormat="1" ht="39" x14ac:dyDescent="0.3">
      <c r="B20" s="4" t="s">
        <v>2</v>
      </c>
      <c r="C20" s="5" t="s">
        <v>3</v>
      </c>
      <c r="D20" s="5" t="s">
        <v>4</v>
      </c>
      <c r="E20" s="5" t="s">
        <v>5</v>
      </c>
      <c r="F20" s="5" t="s">
        <v>6</v>
      </c>
      <c r="G20" s="5" t="s">
        <v>7</v>
      </c>
      <c r="H20" s="5" t="s">
        <v>8</v>
      </c>
      <c r="I20" s="5" t="s">
        <v>28</v>
      </c>
      <c r="J20" s="5" t="s">
        <v>4</v>
      </c>
      <c r="K20" s="5" t="s">
        <v>5</v>
      </c>
      <c r="L20" s="5" t="s">
        <v>6</v>
      </c>
      <c r="M20" s="5" t="s">
        <v>7</v>
      </c>
      <c r="N20" s="5" t="s">
        <v>8</v>
      </c>
      <c r="O20" s="5" t="s">
        <v>28</v>
      </c>
    </row>
    <row r="21" spans="1:15" x14ac:dyDescent="0.3">
      <c r="B21" s="12" t="s">
        <v>9</v>
      </c>
      <c r="C21" s="6">
        <v>782</v>
      </c>
      <c r="D21" s="7">
        <v>267</v>
      </c>
      <c r="E21" s="7">
        <v>12</v>
      </c>
      <c r="F21" s="7">
        <v>13</v>
      </c>
      <c r="G21" s="7">
        <v>7</v>
      </c>
      <c r="H21" s="7"/>
      <c r="I21" s="7">
        <v>8</v>
      </c>
      <c r="J21" s="7">
        <v>377</v>
      </c>
      <c r="K21" s="7">
        <v>36</v>
      </c>
      <c r="L21" s="7">
        <v>50</v>
      </c>
      <c r="M21" s="7">
        <v>10</v>
      </c>
      <c r="N21" s="7"/>
      <c r="O21" s="7">
        <v>2</v>
      </c>
    </row>
    <row r="22" spans="1:15" x14ac:dyDescent="0.3">
      <c r="B22" s="12" t="s">
        <v>10</v>
      </c>
      <c r="C22" s="6">
        <v>956</v>
      </c>
      <c r="D22" s="7">
        <v>411</v>
      </c>
      <c r="E22" s="7">
        <v>19</v>
      </c>
      <c r="F22" s="7">
        <v>15</v>
      </c>
      <c r="G22" s="7">
        <v>14</v>
      </c>
      <c r="H22" s="7"/>
      <c r="I22" s="7">
        <v>18</v>
      </c>
      <c r="J22" s="7">
        <v>391</v>
      </c>
      <c r="K22" s="7">
        <v>24</v>
      </c>
      <c r="L22" s="7">
        <v>32</v>
      </c>
      <c r="M22" s="7">
        <v>20</v>
      </c>
      <c r="N22" s="7"/>
      <c r="O22" s="7">
        <v>12</v>
      </c>
    </row>
    <row r="23" spans="1:15" x14ac:dyDescent="0.3">
      <c r="B23" s="12" t="s">
        <v>11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x14ac:dyDescent="0.3">
      <c r="B24" s="12" t="s">
        <v>12</v>
      </c>
      <c r="C24" s="6">
        <v>251</v>
      </c>
      <c r="D24" s="7">
        <v>129</v>
      </c>
      <c r="E24" s="7">
        <v>8</v>
      </c>
      <c r="F24" s="7">
        <v>8</v>
      </c>
      <c r="G24" s="7">
        <v>3</v>
      </c>
      <c r="H24" s="7"/>
      <c r="I24" s="7"/>
      <c r="J24" s="7">
        <v>90</v>
      </c>
      <c r="K24" s="7">
        <v>3</v>
      </c>
      <c r="L24" s="7">
        <v>5</v>
      </c>
      <c r="M24" s="7">
        <v>4</v>
      </c>
      <c r="N24" s="7"/>
      <c r="O24" s="7">
        <v>1</v>
      </c>
    </row>
    <row r="25" spans="1:15" x14ac:dyDescent="0.3">
      <c r="B25" s="12" t="s">
        <v>13</v>
      </c>
      <c r="C25" s="6">
        <v>2009</v>
      </c>
      <c r="D25" s="7">
        <v>249</v>
      </c>
      <c r="E25" s="7">
        <v>39</v>
      </c>
      <c r="F25" s="7">
        <v>83</v>
      </c>
      <c r="G25" s="7">
        <v>15</v>
      </c>
      <c r="H25" s="7"/>
      <c r="I25" s="7">
        <v>18</v>
      </c>
      <c r="J25" s="7">
        <v>1099</v>
      </c>
      <c r="K25" s="7">
        <v>164</v>
      </c>
      <c r="L25" s="7">
        <v>265</v>
      </c>
      <c r="M25" s="7">
        <v>36</v>
      </c>
      <c r="N25" s="7">
        <v>3</v>
      </c>
      <c r="O25" s="7">
        <v>38</v>
      </c>
    </row>
    <row r="26" spans="1:15" x14ac:dyDescent="0.3">
      <c r="B26" s="12" t="s">
        <v>14</v>
      </c>
      <c r="C26" s="6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x14ac:dyDescent="0.3">
      <c r="B27" s="12" t="s">
        <v>15</v>
      </c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x14ac:dyDescent="0.3">
      <c r="B28" s="12" t="s">
        <v>16</v>
      </c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x14ac:dyDescent="0.3">
      <c r="B29" s="12" t="s">
        <v>17</v>
      </c>
      <c r="C29" s="6">
        <v>1</v>
      </c>
      <c r="D29" s="7"/>
      <c r="E29" s="7"/>
      <c r="F29" s="7"/>
      <c r="G29" s="7"/>
      <c r="H29" s="7"/>
      <c r="I29" s="7"/>
      <c r="J29" s="7">
        <v>1</v>
      </c>
      <c r="K29" s="7"/>
      <c r="L29" s="7"/>
      <c r="M29" s="7"/>
      <c r="N29" s="7"/>
      <c r="O29" s="7"/>
    </row>
    <row r="30" spans="1:15" x14ac:dyDescent="0.3">
      <c r="B30" s="12" t="s">
        <v>18</v>
      </c>
      <c r="C30" s="6">
        <v>3999</v>
      </c>
      <c r="D30" s="6">
        <v>1056</v>
      </c>
      <c r="E30" s="6">
        <v>78</v>
      </c>
      <c r="F30" s="6">
        <v>119</v>
      </c>
      <c r="G30" s="6">
        <v>39</v>
      </c>
      <c r="H30" s="6">
        <v>0</v>
      </c>
      <c r="I30" s="6">
        <v>44</v>
      </c>
      <c r="J30" s="6">
        <v>1958</v>
      </c>
      <c r="K30" s="6">
        <v>227</v>
      </c>
      <c r="L30" s="6">
        <v>352</v>
      </c>
      <c r="M30" s="6">
        <v>70</v>
      </c>
      <c r="N30" s="6">
        <v>3</v>
      </c>
      <c r="O30" s="6">
        <v>53</v>
      </c>
    </row>
    <row r="34" spans="2:15" s="4" customFormat="1" ht="39" x14ac:dyDescent="0.3">
      <c r="B34" s="4" t="s">
        <v>2</v>
      </c>
      <c r="C34" s="5" t="s">
        <v>3</v>
      </c>
      <c r="D34" s="5" t="s">
        <v>4</v>
      </c>
      <c r="E34" s="5" t="s">
        <v>5</v>
      </c>
      <c r="F34" s="5" t="s">
        <v>6</v>
      </c>
      <c r="G34" s="5" t="s">
        <v>7</v>
      </c>
      <c r="H34" s="5" t="s">
        <v>8</v>
      </c>
      <c r="I34" s="5" t="s">
        <v>28</v>
      </c>
      <c r="J34" s="8"/>
      <c r="K34" s="11" t="s">
        <v>0</v>
      </c>
      <c r="L34" s="11" t="s">
        <v>1</v>
      </c>
      <c r="M34" s="11" t="s">
        <v>18</v>
      </c>
      <c r="N34" s="18"/>
      <c r="O34" s="8"/>
    </row>
    <row r="35" spans="2:15" x14ac:dyDescent="0.3">
      <c r="B35" s="12" t="s">
        <v>9</v>
      </c>
      <c r="C35" s="9">
        <f t="shared" ref="C35:C43" si="0">SUM(D35:I35)</f>
        <v>0.19554888722180544</v>
      </c>
      <c r="D35" s="9">
        <f t="shared" ref="D35:I35" si="1">(D21+J21)/$C$30</f>
        <v>0.16104026006501626</v>
      </c>
      <c r="E35" s="9">
        <f t="shared" si="1"/>
        <v>1.2003000750187547E-2</v>
      </c>
      <c r="F35" s="9">
        <f t="shared" si="1"/>
        <v>1.5753938484621154E-2</v>
      </c>
      <c r="G35" s="9">
        <f t="shared" si="1"/>
        <v>4.2510627656914225E-3</v>
      </c>
      <c r="H35" s="9">
        <f t="shared" si="1"/>
        <v>0</v>
      </c>
      <c r="I35" s="9">
        <f t="shared" si="1"/>
        <v>2.5006251562890722E-3</v>
      </c>
      <c r="J35" s="10"/>
      <c r="K35" s="9">
        <f>E18/C30</f>
        <v>0.33408352088022003</v>
      </c>
      <c r="L35" s="9">
        <f>K18/C30</f>
        <v>0.66591647911977991</v>
      </c>
      <c r="M35" s="9">
        <f>SUM(K35:L35)</f>
        <v>1</v>
      </c>
      <c r="N35" s="10"/>
      <c r="O35" s="10"/>
    </row>
    <row r="36" spans="2:15" x14ac:dyDescent="0.3">
      <c r="B36" s="12" t="s">
        <v>10</v>
      </c>
      <c r="C36" s="9">
        <f t="shared" si="0"/>
        <v>0.23905976494123529</v>
      </c>
      <c r="D36" s="9">
        <f t="shared" ref="D36:G43" si="2">(D22+J22)/$C$30</f>
        <v>0.20055013753438358</v>
      </c>
      <c r="E36" s="9">
        <f t="shared" si="2"/>
        <v>1.0752688172043012E-2</v>
      </c>
      <c r="F36" s="9">
        <f t="shared" si="2"/>
        <v>1.1752938234558639E-2</v>
      </c>
      <c r="G36" s="9">
        <f t="shared" si="2"/>
        <v>8.502125531382845E-3</v>
      </c>
      <c r="H36" s="9">
        <f t="shared" ref="H36:H43" si="3">(H22+N22)/$C$30</f>
        <v>0</v>
      </c>
      <c r="I36" s="9">
        <f t="shared" ref="I36:I43" si="4">(I22+O22)/$C$30</f>
        <v>7.5018754688672166E-3</v>
      </c>
      <c r="J36" s="10"/>
      <c r="K36" s="10"/>
      <c r="L36" s="10"/>
      <c r="M36" s="10"/>
      <c r="N36" s="10"/>
      <c r="O36" s="10"/>
    </row>
    <row r="37" spans="2:15" x14ac:dyDescent="0.3">
      <c r="B37" s="12" t="s">
        <v>11</v>
      </c>
      <c r="C37" s="9">
        <f t="shared" si="0"/>
        <v>0</v>
      </c>
      <c r="D37" s="9">
        <f t="shared" si="2"/>
        <v>0</v>
      </c>
      <c r="E37" s="9">
        <f t="shared" si="2"/>
        <v>0</v>
      </c>
      <c r="F37" s="9">
        <f t="shared" si="2"/>
        <v>0</v>
      </c>
      <c r="G37" s="9">
        <f t="shared" si="2"/>
        <v>0</v>
      </c>
      <c r="H37" s="9">
        <f t="shared" si="3"/>
        <v>0</v>
      </c>
      <c r="I37" s="9">
        <f t="shared" si="4"/>
        <v>0</v>
      </c>
      <c r="J37" s="10"/>
      <c r="K37" s="10"/>
      <c r="L37" s="10"/>
      <c r="M37" s="10"/>
      <c r="N37" s="10"/>
      <c r="O37" s="10"/>
    </row>
    <row r="38" spans="2:15" x14ac:dyDescent="0.3">
      <c r="B38" s="12" t="s">
        <v>12</v>
      </c>
      <c r="C38" s="9">
        <f t="shared" si="0"/>
        <v>6.2765691422855721E-2</v>
      </c>
      <c r="D38" s="9">
        <f t="shared" si="2"/>
        <v>5.476369092273068E-2</v>
      </c>
      <c r="E38" s="9">
        <f t="shared" si="2"/>
        <v>2.7506876719179795E-3</v>
      </c>
      <c r="F38" s="9">
        <f t="shared" si="2"/>
        <v>3.2508127031757941E-3</v>
      </c>
      <c r="G38" s="9">
        <f t="shared" si="2"/>
        <v>1.7504376094023505E-3</v>
      </c>
      <c r="H38" s="9">
        <f t="shared" si="3"/>
        <v>0</v>
      </c>
      <c r="I38" s="9">
        <f t="shared" si="4"/>
        <v>2.5006251562890725E-4</v>
      </c>
      <c r="J38" s="10"/>
      <c r="K38" s="10"/>
      <c r="L38" s="10"/>
      <c r="M38" s="10"/>
      <c r="N38" s="10"/>
      <c r="O38" s="10"/>
    </row>
    <row r="39" spans="2:15" x14ac:dyDescent="0.3">
      <c r="B39" s="12" t="s">
        <v>13</v>
      </c>
      <c r="C39" s="9">
        <f t="shared" si="0"/>
        <v>0.50237559389847464</v>
      </c>
      <c r="D39" s="9">
        <f t="shared" si="2"/>
        <v>0.33708427106776695</v>
      </c>
      <c r="E39" s="9">
        <f t="shared" si="2"/>
        <v>5.076269067266817E-2</v>
      </c>
      <c r="F39" s="9">
        <f t="shared" si="2"/>
        <v>8.7021755438859719E-2</v>
      </c>
      <c r="G39" s="9">
        <f t="shared" si="2"/>
        <v>1.2753188297074268E-2</v>
      </c>
      <c r="H39" s="9">
        <f t="shared" si="3"/>
        <v>7.501875468867217E-4</v>
      </c>
      <c r="I39" s="9">
        <f t="shared" si="4"/>
        <v>1.4003500875218804E-2</v>
      </c>
      <c r="J39" s="10"/>
      <c r="K39" s="10"/>
      <c r="L39" s="10"/>
      <c r="M39" s="10"/>
      <c r="N39" s="10"/>
      <c r="O39" s="10"/>
    </row>
    <row r="40" spans="2:15" x14ac:dyDescent="0.3">
      <c r="B40" s="12" t="s">
        <v>14</v>
      </c>
      <c r="C40" s="9">
        <f t="shared" si="0"/>
        <v>0</v>
      </c>
      <c r="D40" s="9">
        <f t="shared" si="2"/>
        <v>0</v>
      </c>
      <c r="E40" s="9">
        <f t="shared" si="2"/>
        <v>0</v>
      </c>
      <c r="F40" s="9">
        <f t="shared" si="2"/>
        <v>0</v>
      </c>
      <c r="G40" s="9">
        <f t="shared" si="2"/>
        <v>0</v>
      </c>
      <c r="H40" s="9">
        <f t="shared" si="3"/>
        <v>0</v>
      </c>
      <c r="I40" s="9">
        <f t="shared" si="4"/>
        <v>0</v>
      </c>
      <c r="J40" s="10"/>
      <c r="K40" s="10"/>
      <c r="L40" s="10"/>
      <c r="M40" s="10"/>
      <c r="N40" s="10"/>
      <c r="O40" s="10"/>
    </row>
    <row r="41" spans="2:15" x14ac:dyDescent="0.3">
      <c r="B41" s="12" t="s">
        <v>15</v>
      </c>
      <c r="C41" s="9">
        <f t="shared" si="0"/>
        <v>0</v>
      </c>
      <c r="D41" s="9">
        <f t="shared" si="2"/>
        <v>0</v>
      </c>
      <c r="E41" s="9">
        <f t="shared" si="2"/>
        <v>0</v>
      </c>
      <c r="F41" s="9">
        <f t="shared" si="2"/>
        <v>0</v>
      </c>
      <c r="G41" s="9">
        <f t="shared" si="2"/>
        <v>0</v>
      </c>
      <c r="H41" s="9">
        <f t="shared" si="3"/>
        <v>0</v>
      </c>
      <c r="I41" s="9">
        <f t="shared" si="4"/>
        <v>0</v>
      </c>
      <c r="J41" s="10"/>
      <c r="K41" s="10"/>
      <c r="L41" s="10"/>
      <c r="M41" s="10"/>
      <c r="N41" s="10"/>
      <c r="O41" s="10"/>
    </row>
    <row r="42" spans="2:15" x14ac:dyDescent="0.3">
      <c r="B42" s="12" t="s">
        <v>16</v>
      </c>
      <c r="C42" s="9">
        <f t="shared" si="0"/>
        <v>0</v>
      </c>
      <c r="D42" s="9">
        <f t="shared" si="2"/>
        <v>0</v>
      </c>
      <c r="E42" s="9">
        <f t="shared" si="2"/>
        <v>0</v>
      </c>
      <c r="F42" s="9">
        <f t="shared" si="2"/>
        <v>0</v>
      </c>
      <c r="G42" s="9">
        <f t="shared" si="2"/>
        <v>0</v>
      </c>
      <c r="H42" s="9">
        <f t="shared" si="3"/>
        <v>0</v>
      </c>
      <c r="I42" s="9">
        <f t="shared" si="4"/>
        <v>0</v>
      </c>
      <c r="J42" s="10"/>
      <c r="K42" s="10"/>
      <c r="L42" s="10"/>
      <c r="M42" s="10"/>
      <c r="N42" s="10"/>
      <c r="O42" s="10"/>
    </row>
    <row r="43" spans="2:15" x14ac:dyDescent="0.3">
      <c r="B43" s="12" t="s">
        <v>17</v>
      </c>
      <c r="C43" s="9">
        <f t="shared" si="0"/>
        <v>2.5006251562890725E-4</v>
      </c>
      <c r="D43" s="9">
        <f t="shared" si="2"/>
        <v>2.5006251562890725E-4</v>
      </c>
      <c r="E43" s="9">
        <f t="shared" si="2"/>
        <v>0</v>
      </c>
      <c r="F43" s="9">
        <f t="shared" si="2"/>
        <v>0</v>
      </c>
      <c r="G43" s="9">
        <f t="shared" si="2"/>
        <v>0</v>
      </c>
      <c r="H43" s="9">
        <f t="shared" si="3"/>
        <v>0</v>
      </c>
      <c r="I43" s="9">
        <f t="shared" si="4"/>
        <v>0</v>
      </c>
      <c r="J43" s="10"/>
      <c r="K43" s="10"/>
      <c r="L43" s="10"/>
      <c r="M43" s="10"/>
      <c r="N43" s="10"/>
      <c r="O43" s="10"/>
    </row>
    <row r="44" spans="2:15" x14ac:dyDescent="0.3">
      <c r="B44" s="12" t="s">
        <v>18</v>
      </c>
      <c r="C44" s="9">
        <f t="shared" ref="C44:I44" si="5">SUM(C35:C43)</f>
        <v>0.99999999999999989</v>
      </c>
      <c r="D44" s="9">
        <f t="shared" si="5"/>
        <v>0.75368842210552633</v>
      </c>
      <c r="E44" s="9">
        <f t="shared" si="5"/>
        <v>7.6269067266816704E-2</v>
      </c>
      <c r="F44" s="9">
        <f t="shared" si="5"/>
        <v>0.1177794448612153</v>
      </c>
      <c r="G44" s="9">
        <f t="shared" si="5"/>
        <v>2.7256814203550885E-2</v>
      </c>
      <c r="H44" s="9">
        <f t="shared" si="5"/>
        <v>7.501875468867217E-4</v>
      </c>
      <c r="I44" s="9">
        <f t="shared" si="5"/>
        <v>2.4256064016003998E-2</v>
      </c>
      <c r="J44" s="10"/>
      <c r="K44" s="10"/>
      <c r="L44" s="10"/>
      <c r="M44" s="10"/>
      <c r="N44" s="10"/>
      <c r="O44" s="10"/>
    </row>
  </sheetData>
  <mergeCells count="24">
    <mergeCell ref="D19:I19"/>
    <mergeCell ref="J19:O19"/>
    <mergeCell ref="I11:M11"/>
    <mergeCell ref="A15:B15"/>
    <mergeCell ref="A16:B16"/>
    <mergeCell ref="I12:M12"/>
    <mergeCell ref="I13:M13"/>
    <mergeCell ref="I14:M14"/>
    <mergeCell ref="D12:G12"/>
    <mergeCell ref="D13:G13"/>
    <mergeCell ref="D14:G14"/>
    <mergeCell ref="D10:G10"/>
    <mergeCell ref="D11:G11"/>
    <mergeCell ref="I5:M5"/>
    <mergeCell ref="I6:M6"/>
    <mergeCell ref="I7:M7"/>
    <mergeCell ref="I8:M8"/>
    <mergeCell ref="I9:M9"/>
    <mergeCell ref="I10:M10"/>
    <mergeCell ref="D5:G5"/>
    <mergeCell ref="D6:G6"/>
    <mergeCell ref="D7:G7"/>
    <mergeCell ref="D8:G8"/>
    <mergeCell ref="D9:G9"/>
  </mergeCells>
  <hyperlinks>
    <hyperlink ref="I7" r:id="rId1" xr:uid="{B7E524DC-8615-4C95-8CC1-841CD460C6A4}"/>
  </hyperlinks>
  <pageMargins left="0.7" right="0.7" top="0.75" bottom="0.75" header="0.3" footer="0.3"/>
  <pageSetup scale="75" orientation="landscape" r:id="rId2"/>
  <headerFooter>
    <oddHeader>&amp;CForm 13. EEOC Enterprise-wide and Chicago Diversity Data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EEOC</vt:lpstr>
    </vt:vector>
  </TitlesOfParts>
  <Company>City Of Chicago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Nadine Johnson</cp:lastModifiedBy>
  <cp:lastPrinted>2023-09-19T20:52:14Z</cp:lastPrinted>
  <dcterms:created xsi:type="dcterms:W3CDTF">2012-07-18T20:08:34Z</dcterms:created>
  <dcterms:modified xsi:type="dcterms:W3CDTF">2024-10-25T22:51:44Z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itchProPlusUniqueWorkbookId">
    <vt:lpwstr>3b9bc10c-959e-4615-ac08-e630a0c15716</vt:lpwstr>
  </property>
  <property fmtid="{D5CDD505-2E9C-101B-9397-08002B2CF9AE}" pid="3" name="{A44787D4-0540-4523-9961-78E4036D8C6D}">
    <vt:lpwstr>{37EF8684-654D-401B-8117-564E3BC2E10D}</vt:lpwstr>
  </property>
</Properties>
</file>